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65" yWindow="75" windowWidth="18030" windowHeight="8415"/>
  </bookViews>
  <sheets>
    <sheet name="Lumbar &amp; Thoracic" sheetId="1" r:id="rId1"/>
    <sheet name="Cervical &amp; Skull" sheetId="2" r:id="rId2"/>
    <sheet name="Extremities" sheetId="3" r:id="rId3"/>
    <sheet name="Chest &amp; Abdomen" sheetId="4" r:id="rId4"/>
  </sheets>
  <calcPr calcId="125725"/>
</workbook>
</file>

<file path=xl/calcChain.xml><?xml version="1.0" encoding="utf-8"?>
<calcChain xmlns="http://schemas.openxmlformats.org/spreadsheetml/2006/main">
  <c r="M23" i="2"/>
  <c r="I7"/>
  <c r="I8" s="1"/>
  <c r="I6"/>
  <c r="I18"/>
  <c r="I17"/>
  <c r="M31" i="1"/>
  <c r="M32"/>
  <c r="M30"/>
  <c r="I31"/>
  <c r="I32" s="1"/>
  <c r="I33" s="1"/>
  <c r="I30"/>
  <c r="C31"/>
  <c r="C32"/>
  <c r="C30"/>
  <c r="I25"/>
  <c r="I26" s="1"/>
  <c r="M23"/>
  <c r="M24" s="1"/>
  <c r="M25" s="1"/>
  <c r="I24"/>
  <c r="I23"/>
  <c r="M18" i="2"/>
  <c r="M17"/>
  <c r="M7"/>
  <c r="M6"/>
  <c r="O13" i="3"/>
  <c r="O7"/>
  <c r="O6"/>
  <c r="I12" i="4"/>
  <c r="I13" s="1"/>
  <c r="I14" s="1"/>
  <c r="M12"/>
  <c r="M13" s="1"/>
  <c r="M6"/>
  <c r="M7" s="1"/>
  <c r="I6"/>
  <c r="I7" s="1"/>
  <c r="I8" s="1"/>
  <c r="K19"/>
  <c r="K20" s="1"/>
  <c r="K21" s="1"/>
  <c r="M19"/>
  <c r="M20" s="1"/>
  <c r="M21" s="1"/>
  <c r="I19"/>
  <c r="I20" s="1"/>
  <c r="I21" s="1"/>
  <c r="I22" s="1"/>
  <c r="C27"/>
  <c r="C26"/>
  <c r="E26"/>
  <c r="E27" s="1"/>
  <c r="G20" l="1"/>
  <c r="G21"/>
  <c r="G22"/>
  <c r="G19"/>
  <c r="E20"/>
  <c r="E21" s="1"/>
  <c r="E19"/>
  <c r="C20"/>
  <c r="C21"/>
  <c r="C19"/>
  <c r="C13"/>
  <c r="G11" s="1"/>
  <c r="G12" s="1"/>
  <c r="C12"/>
  <c r="E12"/>
  <c r="E13" s="1"/>
  <c r="E6"/>
  <c r="E7" s="1"/>
  <c r="C7"/>
  <c r="G5" s="1"/>
  <c r="C6"/>
  <c r="K13" i="3"/>
  <c r="I13"/>
  <c r="G13"/>
  <c r="E13"/>
  <c r="C13"/>
  <c r="K7"/>
  <c r="K6"/>
  <c r="G6"/>
  <c r="I6"/>
  <c r="I7" s="1"/>
  <c r="G7"/>
  <c r="E6"/>
  <c r="C6"/>
  <c r="E30" i="1"/>
  <c r="E31" s="1"/>
  <c r="E32" s="1"/>
  <c r="E24"/>
  <c r="E25"/>
  <c r="E23"/>
  <c r="K23" i="2"/>
  <c r="G23"/>
  <c r="I23"/>
  <c r="E23"/>
  <c r="C23"/>
  <c r="K18"/>
  <c r="K17"/>
  <c r="G18"/>
  <c r="G17"/>
  <c r="E17"/>
  <c r="E18" s="1"/>
  <c r="C18"/>
  <c r="C17"/>
  <c r="E6"/>
  <c r="E7" s="1"/>
  <c r="K7"/>
  <c r="K6"/>
  <c r="G7"/>
  <c r="G8"/>
  <c r="G6"/>
  <c r="C7"/>
  <c r="C6"/>
  <c r="K31" i="1"/>
  <c r="K32"/>
  <c r="K30"/>
  <c r="G31"/>
  <c r="G32"/>
  <c r="G33"/>
  <c r="G30"/>
  <c r="K24"/>
  <c r="K25"/>
  <c r="K23"/>
  <c r="G24"/>
  <c r="G25"/>
  <c r="G26"/>
  <c r="G23"/>
  <c r="C24"/>
  <c r="C25"/>
  <c r="C23"/>
  <c r="K15"/>
  <c r="K16"/>
  <c r="K14"/>
  <c r="G15"/>
  <c r="G16"/>
  <c r="G17"/>
  <c r="G14"/>
  <c r="M14"/>
  <c r="M15" s="1"/>
  <c r="M16" s="1"/>
  <c r="I14"/>
  <c r="I15" s="1"/>
  <c r="I16" s="1"/>
  <c r="I17" s="1"/>
  <c r="E14"/>
  <c r="E15" s="1"/>
  <c r="E16" s="1"/>
  <c r="C15"/>
  <c r="C16"/>
  <c r="C14"/>
  <c r="M6"/>
  <c r="M7" s="1"/>
  <c r="M8" s="1"/>
  <c r="K8"/>
  <c r="K7"/>
  <c r="K6"/>
  <c r="G7"/>
  <c r="G8"/>
  <c r="G9"/>
  <c r="G6"/>
  <c r="I6"/>
  <c r="I7" s="1"/>
  <c r="I8" s="1"/>
  <c r="I9" s="1"/>
  <c r="E6"/>
  <c r="E7" s="1"/>
  <c r="E8" s="1"/>
  <c r="C8"/>
  <c r="C7"/>
  <c r="C6"/>
  <c r="G14" i="4" l="1"/>
  <c r="G13"/>
  <c r="K12"/>
  <c r="K13"/>
  <c r="G8"/>
  <c r="G6"/>
  <c r="G7"/>
  <c r="K7" l="1"/>
  <c r="K6"/>
</calcChain>
</file>

<file path=xl/sharedStrings.xml><?xml version="1.0" encoding="utf-8"?>
<sst xmlns="http://schemas.openxmlformats.org/spreadsheetml/2006/main" count="338" uniqueCount="54">
  <si>
    <t>Body Part</t>
  </si>
  <si>
    <t>mAs</t>
  </si>
  <si>
    <t>kVp</t>
  </si>
  <si>
    <t>Grid</t>
  </si>
  <si>
    <t>Y</t>
  </si>
  <si>
    <t>CM</t>
  </si>
  <si>
    <t>Medium</t>
  </si>
  <si>
    <t>Large</t>
  </si>
  <si>
    <t>Small</t>
  </si>
  <si>
    <t>22-23</t>
  </si>
  <si>
    <t>24-25</t>
  </si>
  <si>
    <t>26-27</t>
  </si>
  <si>
    <t>28-29</t>
  </si>
  <si>
    <t>LATERAL Lumbar</t>
  </si>
  <si>
    <t>LATERAL Thoracic</t>
  </si>
  <si>
    <t>10-11</t>
  </si>
  <si>
    <t>8-9</t>
  </si>
  <si>
    <t>6-7</t>
  </si>
  <si>
    <t>LATERAL Cervical</t>
  </si>
  <si>
    <t>12-13</t>
  </si>
  <si>
    <t>14-15</t>
  </si>
  <si>
    <t>16-17</t>
  </si>
  <si>
    <t>18-19</t>
  </si>
  <si>
    <t>20-21</t>
  </si>
  <si>
    <t>7-8</t>
  </si>
  <si>
    <t>11-12</t>
  </si>
  <si>
    <t>9-10</t>
  </si>
  <si>
    <t>4-5</t>
  </si>
  <si>
    <t>5-6</t>
  </si>
  <si>
    <t>3-4</t>
  </si>
  <si>
    <t>2-3</t>
  </si>
  <si>
    <t>40"</t>
  </si>
  <si>
    <t>VD Thoracic</t>
  </si>
  <si>
    <t>VD Cervical</t>
  </si>
  <si>
    <t>20-22</t>
  </si>
  <si>
    <t>Same as VD</t>
  </si>
  <si>
    <t>NASAL</t>
  </si>
  <si>
    <t>CANINE/FELINE SKULL</t>
  </si>
  <si>
    <t>CANINE/FELINE SPINE</t>
  </si>
  <si>
    <t>Shoulder/Stifle</t>
  </si>
  <si>
    <t>EXTREMITIES</t>
  </si>
  <si>
    <t>CANINE/FELINE</t>
  </si>
  <si>
    <t>TT</t>
  </si>
  <si>
    <t>1-2</t>
  </si>
  <si>
    <t>VD Lumbar/Pelvis</t>
  </si>
  <si>
    <t>CANINE/FELINE CHEST</t>
  </si>
  <si>
    <t>LATERAL Chest</t>
  </si>
  <si>
    <t>VD Chest/Ribs</t>
  </si>
  <si>
    <t>VD Abdomen</t>
  </si>
  <si>
    <t>CANINE/FELINE AB</t>
  </si>
  <si>
    <t>VETERINARY EXPOSURE  GUIDE - 1ø Generator</t>
  </si>
  <si>
    <t>This guide offers STARTING techniques that will vary depending on output of x-ray generator, grid ratio, degree of collimation, and body habitus of animal.</t>
  </si>
  <si>
    <t>To assist you in developing your own technique guide, factors in each HIGHLIGHTED mAs and kVp cell may be changed and subsequent cells will adjust accordingly.</t>
  </si>
  <si>
    <t>CRANIUM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</si>
</sst>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Symbol"/>
      <family val="1"/>
      <charset val="2"/>
    </font>
    <font>
      <i/>
      <sz val="11"/>
      <color theme="1"/>
      <name val="Calibri"/>
      <family val="2"/>
    </font>
    <font>
      <b/>
      <sz val="11"/>
      <color theme="4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lightGray"/>
    </fill>
    <fill>
      <patternFill patternType="lightGray">
        <bgColor theme="1"/>
      </patternFill>
    </fill>
    <fill>
      <patternFill patternType="solid">
        <fgColor theme="0"/>
        <bgColor indexed="64"/>
      </patternFill>
    </fill>
    <fill>
      <patternFill patternType="mediumGray">
        <bgColor auto="1"/>
      </patternFill>
    </fill>
    <fill>
      <patternFill patternType="gray125">
        <bgColor theme="1"/>
      </patternFill>
    </fill>
    <fill>
      <patternFill patternType="gray125">
        <bgColor theme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3" borderId="0" xfId="0" applyFill="1" applyAlignment="1" applyProtection="1">
      <alignment horizontal="center" vertical="center"/>
      <protection locked="0"/>
    </xf>
    <xf numFmtId="0" fontId="0" fillId="10" borderId="0" xfId="0" applyFill="1" applyAlignment="1" applyProtection="1">
      <alignment horizontal="center"/>
      <protection locked="0"/>
    </xf>
    <xf numFmtId="0" fontId="0" fillId="11" borderId="0" xfId="0" applyFont="1" applyFill="1" applyAlignment="1" applyProtection="1">
      <alignment horizontal="center"/>
      <protection locked="0"/>
    </xf>
    <xf numFmtId="0" fontId="0" fillId="11" borderId="0" xfId="0" applyFill="1" applyAlignment="1" applyProtection="1">
      <alignment horizontal="center" vertical="center"/>
      <protection locked="0"/>
    </xf>
    <xf numFmtId="164" fontId="10" fillId="3" borderId="0" xfId="0" applyNumberFormat="1" applyFont="1" applyFill="1" applyAlignment="1" applyProtection="1">
      <alignment horizontal="center" vertical="center"/>
      <protection locked="0"/>
    </xf>
    <xf numFmtId="0" fontId="10" fillId="10" borderId="0" xfId="0" applyFont="1" applyFill="1" applyAlignment="1" applyProtection="1">
      <alignment horizontal="center"/>
      <protection locked="0"/>
    </xf>
    <xf numFmtId="0" fontId="10" fillId="11" borderId="0" xfId="0" applyFont="1" applyFill="1" applyAlignment="1" applyProtection="1">
      <alignment horizontal="center"/>
      <protection locked="0"/>
    </xf>
    <xf numFmtId="164" fontId="0" fillId="3" borderId="0" xfId="0" applyNumberFormat="1" applyFill="1" applyAlignment="1" applyProtection="1">
      <alignment horizontal="center" vertical="center"/>
      <protection locked="0"/>
    </xf>
    <xf numFmtId="0" fontId="0" fillId="11" borderId="0" xfId="0" applyFill="1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2" borderId="0" xfId="0" applyFill="1" applyProtection="1"/>
    <xf numFmtId="0" fontId="0" fillId="2" borderId="0" xfId="0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2" fillId="0" borderId="0" xfId="0" applyFont="1" applyProtection="1"/>
    <xf numFmtId="0" fontId="8" fillId="0" borderId="0" xfId="0" applyFont="1" applyAlignment="1" applyProtection="1">
      <alignment horizontal="center"/>
    </xf>
    <xf numFmtId="0" fontId="1" fillId="0" borderId="0" xfId="0" applyFont="1" applyProtection="1"/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/>
    </xf>
    <xf numFmtId="0" fontId="1" fillId="2" borderId="0" xfId="0" applyFont="1" applyFill="1" applyAlignment="1" applyProtection="1">
      <alignment horizontal="center"/>
    </xf>
    <xf numFmtId="0" fontId="9" fillId="0" borderId="0" xfId="0" applyFont="1" applyProtection="1"/>
    <xf numFmtId="0" fontId="4" fillId="0" borderId="0" xfId="0" applyFont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/>
    </xf>
    <xf numFmtId="49" fontId="7" fillId="0" borderId="0" xfId="0" applyNumberFormat="1" applyFont="1" applyAlignment="1" applyProtection="1">
      <alignment horizontal="center" vertical="center"/>
    </xf>
    <xf numFmtId="0" fontId="0" fillId="11" borderId="0" xfId="0" applyFill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2" fontId="0" fillId="0" borderId="0" xfId="0" applyNumberFormat="1" applyAlignment="1" applyProtection="1">
      <alignment horizontal="center" shrinkToFit="1"/>
    </xf>
    <xf numFmtId="0" fontId="0" fillId="0" borderId="0" xfId="0" applyNumberFormat="1" applyAlignment="1" applyProtection="1">
      <alignment horizontal="center" shrinkToFit="1"/>
    </xf>
    <xf numFmtId="0" fontId="0" fillId="6" borderId="0" xfId="0" applyFill="1" applyAlignment="1" applyProtection="1">
      <alignment horizontal="center" vertical="center"/>
    </xf>
    <xf numFmtId="0" fontId="9" fillId="7" borderId="0" xfId="0" applyFont="1" applyFill="1" applyProtection="1"/>
    <xf numFmtId="0" fontId="0" fillId="7" borderId="0" xfId="0" applyFill="1" applyAlignment="1" applyProtection="1">
      <alignment horizontal="center" vertical="center"/>
    </xf>
    <xf numFmtId="0" fontId="0" fillId="7" borderId="0" xfId="0" applyFill="1" applyAlignment="1" applyProtection="1">
      <alignment horizontal="center"/>
    </xf>
    <xf numFmtId="0" fontId="0" fillId="7" borderId="0" xfId="0" applyFill="1" applyProtection="1"/>
    <xf numFmtId="0" fontId="8" fillId="0" borderId="0" xfId="0" applyFont="1" applyProtection="1"/>
    <xf numFmtId="0" fontId="0" fillId="0" borderId="0" xfId="0" applyAlignment="1" applyProtection="1"/>
    <xf numFmtId="0" fontId="6" fillId="0" borderId="0" xfId="0" applyFont="1" applyAlignment="1" applyProtection="1">
      <alignment horizontal="center"/>
    </xf>
    <xf numFmtId="0" fontId="0" fillId="4" borderId="0" xfId="0" applyFill="1" applyAlignment="1" applyProtection="1">
      <alignment horizontal="center" vertical="center"/>
    </xf>
    <xf numFmtId="0" fontId="0" fillId="5" borderId="0" xfId="0" applyFill="1" applyProtection="1"/>
    <xf numFmtId="0" fontId="0" fillId="4" borderId="0" xfId="0" applyFill="1" applyAlignment="1" applyProtection="1">
      <alignment horizontal="center"/>
    </xf>
    <xf numFmtId="0" fontId="0" fillId="4" borderId="0" xfId="0" applyFill="1" applyProtection="1"/>
    <xf numFmtId="49" fontId="7" fillId="0" borderId="0" xfId="0" applyNumberFormat="1" applyFont="1" applyAlignment="1" applyProtection="1">
      <alignment horizontal="center"/>
    </xf>
    <xf numFmtId="0" fontId="7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right" vertical="center"/>
    </xf>
    <xf numFmtId="0" fontId="10" fillId="0" borderId="0" xfId="0" applyFont="1" applyAlignment="1" applyProtection="1">
      <alignment horizontal="left" vertical="center"/>
    </xf>
    <xf numFmtId="0" fontId="0" fillId="11" borderId="0" xfId="0" applyFill="1" applyAlignment="1" applyProtection="1">
      <alignment horizontal="center" vertical="center"/>
    </xf>
    <xf numFmtId="0" fontId="0" fillId="3" borderId="0" xfId="0" applyFill="1" applyAlignment="1" applyProtection="1">
      <alignment horizontal="center"/>
      <protection locked="0"/>
    </xf>
    <xf numFmtId="0" fontId="3" fillId="0" borderId="0" xfId="0" applyFont="1" applyAlignment="1" applyProtection="1"/>
    <xf numFmtId="49" fontId="0" fillId="0" borderId="0" xfId="0" applyNumberFormat="1" applyProtection="1"/>
    <xf numFmtId="49" fontId="0" fillId="2" borderId="0" xfId="0" applyNumberFormat="1" applyFill="1" applyAlignment="1" applyProtection="1">
      <alignment horizontal="center" vertical="center"/>
    </xf>
    <xf numFmtId="49" fontId="0" fillId="2" borderId="0" xfId="0" applyNumberFormat="1" applyFill="1" applyAlignment="1" applyProtection="1">
      <alignment horizontal="center"/>
    </xf>
    <xf numFmtId="49" fontId="0" fillId="2" borderId="0" xfId="0" applyNumberFormat="1" applyFill="1" applyProtection="1"/>
    <xf numFmtId="49" fontId="1" fillId="0" borderId="0" xfId="0" applyNumberFormat="1" applyFont="1" applyAlignment="1" applyProtection="1">
      <alignment horizontal="center"/>
    </xf>
    <xf numFmtId="0" fontId="12" fillId="0" borderId="0" xfId="0" applyFont="1" applyProtection="1"/>
    <xf numFmtId="49" fontId="13" fillId="0" borderId="0" xfId="0" applyNumberFormat="1" applyFont="1" applyAlignment="1" applyProtection="1">
      <alignment horizontal="center" vertical="center"/>
    </xf>
    <xf numFmtId="49" fontId="13" fillId="0" borderId="0" xfId="0" applyNumberFormat="1" applyFont="1" applyAlignment="1" applyProtection="1">
      <alignment horizontal="center"/>
    </xf>
    <xf numFmtId="164" fontId="0" fillId="0" borderId="0" xfId="0" applyNumberFormat="1" applyAlignment="1" applyProtection="1">
      <alignment horizontal="center" vertical="center"/>
    </xf>
    <xf numFmtId="0" fontId="4" fillId="1" borderId="0" xfId="0" applyFont="1" applyFill="1" applyAlignment="1" applyProtection="1">
      <alignment horizontal="center" vertical="center"/>
    </xf>
    <xf numFmtId="0" fontId="0" fillId="1" borderId="0" xfId="0" applyFill="1" applyAlignment="1" applyProtection="1">
      <alignment horizontal="center" vertical="center"/>
    </xf>
    <xf numFmtId="49" fontId="7" fillId="1" borderId="0" xfId="0" applyNumberFormat="1" applyFont="1" applyFill="1" applyAlignment="1" applyProtection="1">
      <alignment horizontal="center"/>
    </xf>
    <xf numFmtId="0" fontId="0" fillId="1" borderId="0" xfId="0" applyFill="1" applyAlignment="1" applyProtection="1">
      <alignment horizontal="center"/>
    </xf>
    <xf numFmtId="0" fontId="0" fillId="8" borderId="0" xfId="0" applyFill="1" applyProtection="1"/>
    <xf numFmtId="0" fontId="0" fillId="9" borderId="0" xfId="0" applyFill="1" applyAlignment="1" applyProtection="1">
      <alignment horizontal="center" vertical="center"/>
    </xf>
    <xf numFmtId="49" fontId="0" fillId="7" borderId="0" xfId="0" applyNumberFormat="1" applyFill="1" applyAlignment="1" applyProtection="1">
      <alignment horizontal="center" vertical="center"/>
    </xf>
    <xf numFmtId="49" fontId="0" fillId="7" borderId="0" xfId="0" applyNumberFormat="1" applyFill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Alignment="1" applyProtection="1">
      <alignment horizontal="center"/>
    </xf>
    <xf numFmtId="0" fontId="1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/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/>
    <xf numFmtId="0" fontId="1" fillId="0" borderId="0" xfId="0" applyFont="1" applyAlignment="1" applyProtection="1">
      <alignment horizontal="center" vertical="center"/>
    </xf>
    <xf numFmtId="164" fontId="0" fillId="0" borderId="0" xfId="0" applyNumberFormat="1" applyAlignment="1" applyProtection="1">
      <alignment horizontal="center" vertical="center"/>
    </xf>
    <xf numFmtId="164" fontId="0" fillId="3" borderId="0" xfId="0" applyNumberFormat="1" applyFill="1" applyAlignment="1" applyProtection="1">
      <alignment horizontal="center" vertical="center"/>
      <protection locked="0"/>
    </xf>
    <xf numFmtId="164" fontId="0" fillId="3" borderId="0" xfId="0" applyNumberFormat="1" applyFill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164" fontId="0" fillId="6" borderId="0" xfId="0" applyNumberFormat="1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4"/>
  <sheetViews>
    <sheetView tabSelected="1" workbookViewId="0">
      <selection activeCell="E13" sqref="E13"/>
    </sheetView>
  </sheetViews>
  <sheetFormatPr defaultRowHeight="15"/>
  <cols>
    <col min="1" max="1" width="19.140625" style="10" customWidth="1"/>
    <col min="2" max="2" width="6.5703125" style="11" customWidth="1"/>
    <col min="3" max="3" width="10.7109375" style="11" customWidth="1"/>
    <col min="4" max="4" width="9.140625" style="11"/>
    <col min="5" max="5" width="10" style="11" customWidth="1"/>
    <col min="6" max="6" width="4.5703125" style="11" customWidth="1"/>
    <col min="7" max="7" width="10.7109375" style="11" customWidth="1"/>
    <col min="8" max="8" width="9.5703125" style="12" customWidth="1"/>
    <col min="9" max="9" width="10.140625" style="12" customWidth="1"/>
    <col min="10" max="10" width="3.7109375" style="10" customWidth="1"/>
    <col min="11" max="11" width="10.7109375" style="10" customWidth="1"/>
    <col min="12" max="12" width="9.140625" style="10"/>
    <col min="13" max="13" width="7.5703125" style="10" customWidth="1"/>
    <col min="14" max="14" width="1.85546875" style="10" customWidth="1"/>
    <col min="15" max="15" width="4.85546875" style="12" customWidth="1"/>
    <col min="16" max="16" width="9.140625" style="12"/>
    <col min="17" max="17" width="10.140625" style="12" customWidth="1"/>
    <col min="18" max="16384" width="9.140625" style="10"/>
  </cols>
  <sheetData>
    <row r="1" spans="1:17" ht="40.5" customHeight="1">
      <c r="C1" s="74" t="s">
        <v>50</v>
      </c>
      <c r="D1" s="75"/>
      <c r="E1" s="75"/>
      <c r="F1" s="75"/>
      <c r="G1" s="75"/>
      <c r="H1" s="75"/>
      <c r="I1" s="75"/>
      <c r="J1" s="75"/>
      <c r="K1" s="75"/>
    </row>
    <row r="2" spans="1:17">
      <c r="A2" s="13"/>
      <c r="B2" s="14"/>
      <c r="C2" s="14"/>
      <c r="D2" s="14"/>
      <c r="E2" s="14"/>
      <c r="F2" s="14"/>
      <c r="G2" s="14"/>
      <c r="H2" s="15"/>
      <c r="I2" s="15"/>
      <c r="J2" s="13"/>
      <c r="K2" s="13"/>
      <c r="L2" s="13"/>
      <c r="M2" s="13"/>
      <c r="N2" s="13"/>
      <c r="O2" s="13"/>
    </row>
    <row r="3" spans="1:17" ht="18.75">
      <c r="A3" s="16" t="s">
        <v>38</v>
      </c>
      <c r="C3" s="71" t="s">
        <v>8</v>
      </c>
      <c r="D3" s="72"/>
      <c r="E3" s="72"/>
      <c r="F3" s="13"/>
      <c r="G3" s="71" t="s">
        <v>6</v>
      </c>
      <c r="H3" s="72"/>
      <c r="I3" s="72"/>
      <c r="J3" s="13"/>
      <c r="K3" s="71" t="s">
        <v>7</v>
      </c>
      <c r="L3" s="73"/>
      <c r="M3" s="73"/>
      <c r="O3" s="10"/>
      <c r="P3" s="10"/>
      <c r="Q3" s="10"/>
    </row>
    <row r="4" spans="1:17" s="18" customFormat="1" ht="15.75">
      <c r="A4" s="17" t="s">
        <v>0</v>
      </c>
      <c r="C4" s="19" t="s">
        <v>1</v>
      </c>
      <c r="D4" s="20" t="s">
        <v>5</v>
      </c>
      <c r="E4" s="19" t="s">
        <v>2</v>
      </c>
      <c r="F4" s="21"/>
      <c r="G4" s="19" t="s">
        <v>1</v>
      </c>
      <c r="H4" s="20" t="s">
        <v>5</v>
      </c>
      <c r="I4" s="19" t="s">
        <v>2</v>
      </c>
      <c r="J4" s="21"/>
      <c r="K4" s="19" t="s">
        <v>1</v>
      </c>
      <c r="L4" s="20" t="s">
        <v>5</v>
      </c>
      <c r="M4" s="19" t="s">
        <v>2</v>
      </c>
      <c r="N4" s="10"/>
      <c r="O4" s="10"/>
      <c r="P4" s="10"/>
      <c r="Q4" s="10"/>
    </row>
    <row r="5" spans="1:17" ht="15.75">
      <c r="A5" s="22" t="s">
        <v>44</v>
      </c>
      <c r="B5" s="23" t="s">
        <v>3</v>
      </c>
      <c r="C5" s="24">
        <v>5</v>
      </c>
      <c r="D5" s="25" t="s">
        <v>27</v>
      </c>
      <c r="E5" s="26">
        <v>58</v>
      </c>
      <c r="F5" s="13"/>
      <c r="G5" s="24">
        <v>8</v>
      </c>
      <c r="H5" s="25" t="s">
        <v>19</v>
      </c>
      <c r="I5" s="26">
        <v>70</v>
      </c>
      <c r="J5" s="13"/>
      <c r="K5" s="24">
        <v>12</v>
      </c>
      <c r="L5" s="27" t="s">
        <v>9</v>
      </c>
      <c r="M5" s="26">
        <v>86</v>
      </c>
      <c r="O5" s="10"/>
      <c r="P5" s="10"/>
      <c r="Q5" s="10"/>
    </row>
    <row r="6" spans="1:17" ht="15.75">
      <c r="A6" s="22"/>
      <c r="B6" s="23" t="s">
        <v>31</v>
      </c>
      <c r="C6" s="11">
        <f>($C$5)</f>
        <v>5</v>
      </c>
      <c r="D6" s="25" t="s">
        <v>17</v>
      </c>
      <c r="E6" s="12">
        <f>SUM(E5,4)</f>
        <v>62</v>
      </c>
      <c r="F6" s="13"/>
      <c r="G6" s="11">
        <f>($G$5)</f>
        <v>8</v>
      </c>
      <c r="H6" s="25" t="s">
        <v>20</v>
      </c>
      <c r="I6" s="12">
        <f t="shared" ref="I6:I9" si="0">SUM(I5,4)</f>
        <v>74</v>
      </c>
      <c r="J6" s="13"/>
      <c r="K6" s="11">
        <f>($K$5)</f>
        <v>12</v>
      </c>
      <c r="L6" s="27" t="s">
        <v>10</v>
      </c>
      <c r="M6" s="12">
        <f t="shared" ref="M6:M8" si="1">SUM(M5,4)</f>
        <v>90</v>
      </c>
      <c r="O6" s="10"/>
      <c r="P6" s="10"/>
      <c r="Q6" s="10"/>
    </row>
    <row r="7" spans="1:17" ht="15.75">
      <c r="A7" s="22"/>
      <c r="B7" s="28"/>
      <c r="C7" s="11">
        <f>($C$5)</f>
        <v>5</v>
      </c>
      <c r="D7" s="25" t="s">
        <v>16</v>
      </c>
      <c r="E7" s="12">
        <f t="shared" ref="E7:E8" si="2">SUM(E6,4)</f>
        <v>66</v>
      </c>
      <c r="F7" s="13"/>
      <c r="G7" s="11">
        <f t="shared" ref="G7:G9" si="3">($G$5)</f>
        <v>8</v>
      </c>
      <c r="H7" s="27" t="s">
        <v>21</v>
      </c>
      <c r="I7" s="12">
        <f t="shared" si="0"/>
        <v>78</v>
      </c>
      <c r="J7" s="13"/>
      <c r="K7" s="11">
        <f>($K$5)</f>
        <v>12</v>
      </c>
      <c r="L7" s="27" t="s">
        <v>11</v>
      </c>
      <c r="M7" s="12">
        <f t="shared" si="1"/>
        <v>94</v>
      </c>
      <c r="O7" s="10"/>
      <c r="P7" s="10"/>
      <c r="Q7" s="10"/>
    </row>
    <row r="8" spans="1:17" ht="15.75">
      <c r="A8" s="22"/>
      <c r="B8" s="28"/>
      <c r="C8" s="11">
        <f t="shared" ref="C8" si="4">($C$5)</f>
        <v>5</v>
      </c>
      <c r="D8" s="25" t="s">
        <v>15</v>
      </c>
      <c r="E8" s="12">
        <f t="shared" si="2"/>
        <v>70</v>
      </c>
      <c r="F8" s="13"/>
      <c r="G8" s="11">
        <f t="shared" si="3"/>
        <v>8</v>
      </c>
      <c r="H8" s="27" t="s">
        <v>22</v>
      </c>
      <c r="I8" s="12">
        <f t="shared" si="0"/>
        <v>82</v>
      </c>
      <c r="J8" s="13"/>
      <c r="K8" s="11">
        <f>($K$5)</f>
        <v>12</v>
      </c>
      <c r="L8" s="27" t="s">
        <v>12</v>
      </c>
      <c r="M8" s="12">
        <f t="shared" si="1"/>
        <v>98</v>
      </c>
      <c r="N8" s="29"/>
      <c r="O8" s="30"/>
      <c r="P8" s="10"/>
      <c r="Q8" s="10"/>
    </row>
    <row r="9" spans="1:17" ht="15.75">
      <c r="A9" s="22"/>
      <c r="B9" s="28"/>
      <c r="D9" s="25"/>
      <c r="F9" s="13"/>
      <c r="G9" s="11">
        <f t="shared" si="3"/>
        <v>8</v>
      </c>
      <c r="H9" s="27" t="s">
        <v>23</v>
      </c>
      <c r="I9" s="12">
        <f t="shared" si="0"/>
        <v>86</v>
      </c>
      <c r="J9" s="13"/>
      <c r="K9" s="31"/>
      <c r="L9" s="27"/>
      <c r="M9" s="12"/>
      <c r="N9" s="29"/>
      <c r="O9" s="30"/>
      <c r="P9" s="10"/>
      <c r="Q9" s="10"/>
    </row>
    <row r="10" spans="1:17" ht="9.75" customHeight="1">
      <c r="A10" s="32"/>
      <c r="B10" s="33"/>
      <c r="C10" s="33"/>
      <c r="D10" s="33"/>
      <c r="E10" s="33"/>
      <c r="F10" s="13"/>
      <c r="G10" s="33"/>
      <c r="H10" s="34"/>
      <c r="I10" s="33"/>
      <c r="J10" s="13"/>
      <c r="K10" s="35"/>
      <c r="L10" s="34"/>
      <c r="M10" s="33"/>
      <c r="N10" s="34"/>
      <c r="O10" s="33"/>
      <c r="P10" s="10"/>
      <c r="Q10" s="10"/>
    </row>
    <row r="11" spans="1:17" ht="18.75">
      <c r="A11" s="36"/>
      <c r="C11" s="71" t="s">
        <v>8</v>
      </c>
      <c r="D11" s="72"/>
      <c r="E11" s="72"/>
      <c r="F11" s="14"/>
      <c r="G11" s="71" t="s">
        <v>6</v>
      </c>
      <c r="H11" s="72"/>
      <c r="I11" s="72"/>
      <c r="J11" s="13"/>
      <c r="K11" s="71" t="s">
        <v>7</v>
      </c>
      <c r="L11" s="73"/>
      <c r="M11" s="73"/>
      <c r="N11" s="37"/>
      <c r="O11" s="37"/>
      <c r="P11" s="37"/>
      <c r="Q11" s="37"/>
    </row>
    <row r="12" spans="1:17" ht="15.75">
      <c r="A12" s="22"/>
      <c r="C12" s="19" t="s">
        <v>1</v>
      </c>
      <c r="D12" s="20" t="s">
        <v>5</v>
      </c>
      <c r="E12" s="19" t="s">
        <v>2</v>
      </c>
      <c r="F12" s="13"/>
      <c r="G12" s="19" t="s">
        <v>1</v>
      </c>
      <c r="H12" s="38" t="s">
        <v>5</v>
      </c>
      <c r="I12" s="19" t="s">
        <v>2</v>
      </c>
      <c r="J12" s="13"/>
      <c r="K12" s="19" t="s">
        <v>1</v>
      </c>
      <c r="L12" s="20" t="s">
        <v>5</v>
      </c>
      <c r="M12" s="19" t="s">
        <v>2</v>
      </c>
      <c r="O12" s="19"/>
      <c r="Q12" s="11"/>
    </row>
    <row r="13" spans="1:17" ht="15.75">
      <c r="A13" s="22" t="s">
        <v>13</v>
      </c>
      <c r="B13" s="23" t="s">
        <v>3</v>
      </c>
      <c r="C13" s="1">
        <v>5</v>
      </c>
      <c r="D13" s="25" t="s">
        <v>27</v>
      </c>
      <c r="E13" s="9">
        <v>58</v>
      </c>
      <c r="F13" s="21"/>
      <c r="G13" s="1">
        <v>8</v>
      </c>
      <c r="H13" s="25" t="s">
        <v>19</v>
      </c>
      <c r="I13" s="9">
        <v>70</v>
      </c>
      <c r="J13" s="21"/>
      <c r="K13" s="1">
        <v>12</v>
      </c>
      <c r="L13" s="27" t="s">
        <v>9</v>
      </c>
      <c r="M13" s="9">
        <v>86</v>
      </c>
      <c r="Q13" s="11"/>
    </row>
    <row r="14" spans="1:17" ht="15.75">
      <c r="A14" s="22"/>
      <c r="B14" s="23" t="s">
        <v>31</v>
      </c>
      <c r="C14" s="11">
        <f>($C$13)</f>
        <v>5</v>
      </c>
      <c r="D14" s="25" t="s">
        <v>17</v>
      </c>
      <c r="E14" s="12">
        <f>SUM(E13,4)</f>
        <v>62</v>
      </c>
      <c r="F14" s="13"/>
      <c r="G14" s="11">
        <f>($G$13)</f>
        <v>8</v>
      </c>
      <c r="H14" s="25" t="s">
        <v>20</v>
      </c>
      <c r="I14" s="12">
        <f t="shared" ref="I14:I17" si="5">SUM(I13,4)</f>
        <v>74</v>
      </c>
      <c r="J14" s="13"/>
      <c r="K14" s="11">
        <f>($K$13)</f>
        <v>12</v>
      </c>
      <c r="L14" s="27" t="s">
        <v>10</v>
      </c>
      <c r="M14" s="12">
        <f t="shared" ref="M14:M16" si="6">SUM(M13,4)</f>
        <v>90</v>
      </c>
    </row>
    <row r="15" spans="1:17" ht="15.75">
      <c r="A15" s="22"/>
      <c r="B15" s="19"/>
      <c r="C15" s="11">
        <f t="shared" ref="C15:C16" si="7">($C$13)</f>
        <v>5</v>
      </c>
      <c r="D15" s="25" t="s">
        <v>16</v>
      </c>
      <c r="E15" s="12">
        <f t="shared" ref="E15:E16" si="8">SUM(E14,4)</f>
        <v>66</v>
      </c>
      <c r="F15" s="13"/>
      <c r="G15" s="11">
        <f t="shared" ref="G15:G17" si="9">($G$13)</f>
        <v>8</v>
      </c>
      <c r="H15" s="27" t="s">
        <v>21</v>
      </c>
      <c r="I15" s="12">
        <f t="shared" si="5"/>
        <v>78</v>
      </c>
      <c r="J15" s="13"/>
      <c r="K15" s="11">
        <f t="shared" ref="K15:K16" si="10">($K$13)</f>
        <v>12</v>
      </c>
      <c r="L15" s="27" t="s">
        <v>11</v>
      </c>
      <c r="M15" s="12">
        <f t="shared" si="6"/>
        <v>94</v>
      </c>
      <c r="N15" s="29"/>
      <c r="O15" s="30"/>
    </row>
    <row r="16" spans="1:17" ht="15.75">
      <c r="A16" s="22"/>
      <c r="B16" s="19"/>
      <c r="C16" s="11">
        <f t="shared" si="7"/>
        <v>5</v>
      </c>
      <c r="D16" s="25" t="s">
        <v>15</v>
      </c>
      <c r="E16" s="12">
        <f t="shared" si="8"/>
        <v>70</v>
      </c>
      <c r="F16" s="13"/>
      <c r="G16" s="11">
        <f t="shared" si="9"/>
        <v>8</v>
      </c>
      <c r="H16" s="27" t="s">
        <v>22</v>
      </c>
      <c r="I16" s="12">
        <f t="shared" si="5"/>
        <v>82</v>
      </c>
      <c r="J16" s="13"/>
      <c r="K16" s="11">
        <f t="shared" si="10"/>
        <v>12</v>
      </c>
      <c r="L16" s="27" t="s">
        <v>12</v>
      </c>
      <c r="M16" s="12">
        <f t="shared" si="6"/>
        <v>98</v>
      </c>
      <c r="N16" s="29"/>
      <c r="O16" s="30"/>
    </row>
    <row r="17" spans="1:15" ht="15.75">
      <c r="A17" s="22"/>
      <c r="F17" s="13"/>
      <c r="G17" s="11">
        <f t="shared" si="9"/>
        <v>8</v>
      </c>
      <c r="H17" s="27" t="s">
        <v>23</v>
      </c>
      <c r="I17" s="12">
        <f t="shared" si="5"/>
        <v>86</v>
      </c>
      <c r="J17" s="13"/>
      <c r="K17" s="31"/>
      <c r="L17" s="27"/>
      <c r="M17" s="12"/>
      <c r="N17" s="29"/>
      <c r="O17" s="30"/>
    </row>
    <row r="18" spans="1:15" ht="9.75" customHeight="1">
      <c r="A18" s="39"/>
      <c r="B18" s="39"/>
      <c r="C18" s="39"/>
      <c r="D18" s="39"/>
      <c r="E18" s="39"/>
      <c r="F18" s="40"/>
      <c r="G18" s="39"/>
      <c r="H18" s="41"/>
      <c r="I18" s="41"/>
      <c r="J18" s="40"/>
      <c r="K18" s="42"/>
      <c r="L18" s="41"/>
      <c r="M18" s="41"/>
      <c r="N18" s="41"/>
      <c r="O18" s="41"/>
    </row>
    <row r="19" spans="1:15" ht="15" customHeight="1">
      <c r="A19" s="13"/>
      <c r="B19" s="14"/>
      <c r="C19" s="14"/>
      <c r="D19" s="14"/>
      <c r="E19" s="14"/>
      <c r="F19" s="14"/>
      <c r="G19" s="14"/>
      <c r="H19" s="15"/>
      <c r="I19" s="15"/>
      <c r="J19" s="13"/>
      <c r="K19" s="13"/>
      <c r="L19" s="13"/>
      <c r="M19" s="13"/>
      <c r="N19" s="13"/>
      <c r="O19" s="13"/>
    </row>
    <row r="20" spans="1:15" ht="23.25" customHeight="1">
      <c r="A20" s="16"/>
      <c r="C20" s="71" t="s">
        <v>8</v>
      </c>
      <c r="D20" s="72"/>
      <c r="E20" s="72"/>
      <c r="F20" s="13"/>
      <c r="G20" s="71" t="s">
        <v>6</v>
      </c>
      <c r="H20" s="72"/>
      <c r="I20" s="72"/>
      <c r="J20" s="13"/>
      <c r="K20" s="71" t="s">
        <v>7</v>
      </c>
      <c r="L20" s="73"/>
      <c r="M20" s="73"/>
    </row>
    <row r="21" spans="1:15" ht="15.75">
      <c r="A21" s="17" t="s">
        <v>0</v>
      </c>
      <c r="C21" s="19" t="s">
        <v>1</v>
      </c>
      <c r="D21" s="20" t="s">
        <v>5</v>
      </c>
      <c r="E21" s="19" t="s">
        <v>2</v>
      </c>
      <c r="F21" s="21"/>
      <c r="G21" s="19" t="s">
        <v>1</v>
      </c>
      <c r="H21" s="20" t="s">
        <v>5</v>
      </c>
      <c r="I21" s="19" t="s">
        <v>2</v>
      </c>
      <c r="J21" s="21"/>
      <c r="K21" s="19" t="s">
        <v>1</v>
      </c>
      <c r="L21" s="20" t="s">
        <v>5</v>
      </c>
      <c r="M21" s="19" t="s">
        <v>2</v>
      </c>
    </row>
    <row r="22" spans="1:15" ht="15.75">
      <c r="A22" s="22" t="s">
        <v>32</v>
      </c>
      <c r="B22" s="23" t="s">
        <v>3</v>
      </c>
      <c r="C22" s="1">
        <v>4</v>
      </c>
      <c r="D22" s="25" t="s">
        <v>27</v>
      </c>
      <c r="E22" s="9">
        <v>55</v>
      </c>
      <c r="F22" s="13"/>
      <c r="G22" s="1">
        <v>6</v>
      </c>
      <c r="H22" s="25" t="s">
        <v>19</v>
      </c>
      <c r="I22" s="9">
        <v>64</v>
      </c>
      <c r="J22" s="13"/>
      <c r="K22" s="1">
        <v>10</v>
      </c>
      <c r="L22" s="27" t="s">
        <v>9</v>
      </c>
      <c r="M22" s="9">
        <v>78</v>
      </c>
    </row>
    <row r="23" spans="1:15" ht="15.75">
      <c r="A23" s="22"/>
      <c r="B23" s="23" t="s">
        <v>31</v>
      </c>
      <c r="C23" s="11">
        <f>($C$22)</f>
        <v>4</v>
      </c>
      <c r="D23" s="25" t="s">
        <v>17</v>
      </c>
      <c r="E23" s="12">
        <f>SUM(E22,3)</f>
        <v>58</v>
      </c>
      <c r="F23" s="13"/>
      <c r="G23" s="11">
        <f>($G$22)</f>
        <v>6</v>
      </c>
      <c r="H23" s="25" t="s">
        <v>20</v>
      </c>
      <c r="I23" s="12">
        <f>SUM(I22,4)</f>
        <v>68</v>
      </c>
      <c r="J23" s="13"/>
      <c r="K23" s="11">
        <f>($K$22)</f>
        <v>10</v>
      </c>
      <c r="L23" s="27" t="s">
        <v>10</v>
      </c>
      <c r="M23" s="12">
        <f>SUM(M22,4)</f>
        <v>82</v>
      </c>
    </row>
    <row r="24" spans="1:15" ht="15.75">
      <c r="A24" s="22"/>
      <c r="B24" s="28"/>
      <c r="C24" s="11">
        <f t="shared" ref="C24:C25" si="11">($C$22)</f>
        <v>4</v>
      </c>
      <c r="D24" s="25" t="s">
        <v>16</v>
      </c>
      <c r="E24" s="12">
        <f t="shared" ref="E24:E25" si="12">SUM(E23,3)</f>
        <v>61</v>
      </c>
      <c r="F24" s="13"/>
      <c r="G24" s="11">
        <f t="shared" ref="G24:G26" si="13">($G$22)</f>
        <v>6</v>
      </c>
      <c r="H24" s="27" t="s">
        <v>21</v>
      </c>
      <c r="I24" s="12">
        <f>SUM(I23,4)</f>
        <v>72</v>
      </c>
      <c r="J24" s="13"/>
      <c r="K24" s="11">
        <f t="shared" ref="K24:K25" si="14">($K$22)</f>
        <v>10</v>
      </c>
      <c r="L24" s="27" t="s">
        <v>11</v>
      </c>
      <c r="M24" s="12">
        <f t="shared" ref="M24:M25" si="15">SUM(M23,4)</f>
        <v>86</v>
      </c>
    </row>
    <row r="25" spans="1:15" ht="15.75">
      <c r="A25" s="22"/>
      <c r="B25" s="28"/>
      <c r="C25" s="11">
        <f t="shared" si="11"/>
        <v>4</v>
      </c>
      <c r="D25" s="25" t="s">
        <v>15</v>
      </c>
      <c r="E25" s="12">
        <f t="shared" si="12"/>
        <v>64</v>
      </c>
      <c r="F25" s="13"/>
      <c r="G25" s="11">
        <f t="shared" si="13"/>
        <v>6</v>
      </c>
      <c r="H25" s="27" t="s">
        <v>22</v>
      </c>
      <c r="I25" s="12">
        <f t="shared" ref="I25:I26" si="16">SUM(I24,4)</f>
        <v>76</v>
      </c>
      <c r="J25" s="13"/>
      <c r="K25" s="11">
        <f t="shared" si="14"/>
        <v>10</v>
      </c>
      <c r="L25" s="27" t="s">
        <v>12</v>
      </c>
      <c r="M25" s="12">
        <f t="shared" si="15"/>
        <v>90</v>
      </c>
      <c r="N25" s="29"/>
      <c r="O25" s="30"/>
    </row>
    <row r="26" spans="1:15" ht="15.75">
      <c r="A26" s="22"/>
      <c r="B26" s="28"/>
      <c r="F26" s="13"/>
      <c r="G26" s="11">
        <f t="shared" si="13"/>
        <v>6</v>
      </c>
      <c r="H26" s="27" t="s">
        <v>23</v>
      </c>
      <c r="I26" s="12">
        <f t="shared" si="16"/>
        <v>80</v>
      </c>
      <c r="J26" s="13"/>
      <c r="K26" s="11"/>
      <c r="L26" s="27"/>
      <c r="M26" s="12"/>
      <c r="N26" s="29"/>
      <c r="O26" s="30"/>
    </row>
    <row r="27" spans="1:15" ht="9.75" customHeight="1">
      <c r="A27" s="39"/>
      <c r="B27" s="39"/>
      <c r="C27" s="39"/>
      <c r="D27" s="39"/>
      <c r="E27" s="39"/>
      <c r="F27" s="40"/>
      <c r="G27" s="39"/>
      <c r="H27" s="41"/>
      <c r="I27" s="41"/>
      <c r="J27" s="40"/>
      <c r="K27" s="42"/>
      <c r="L27" s="41"/>
      <c r="M27" s="41"/>
    </row>
    <row r="28" spans="1:15" ht="15.75">
      <c r="A28" s="22"/>
      <c r="C28" s="19" t="s">
        <v>1</v>
      </c>
      <c r="D28" s="20" t="s">
        <v>5</v>
      </c>
      <c r="E28" s="19" t="s">
        <v>2</v>
      </c>
      <c r="F28" s="13"/>
      <c r="G28" s="19" t="s">
        <v>1</v>
      </c>
      <c r="H28" s="20" t="s">
        <v>5</v>
      </c>
      <c r="I28" s="19" t="s">
        <v>2</v>
      </c>
      <c r="J28" s="13"/>
      <c r="K28" s="19" t="s">
        <v>1</v>
      </c>
      <c r="L28" s="20" t="s">
        <v>5</v>
      </c>
      <c r="M28" s="19" t="s">
        <v>2</v>
      </c>
    </row>
    <row r="29" spans="1:15" ht="15.75">
      <c r="A29" s="22" t="s">
        <v>14</v>
      </c>
      <c r="B29" s="23" t="s">
        <v>3</v>
      </c>
      <c r="C29" s="1">
        <v>4</v>
      </c>
      <c r="D29" s="25" t="s">
        <v>27</v>
      </c>
      <c r="E29" s="9">
        <v>55</v>
      </c>
      <c r="F29" s="21"/>
      <c r="G29" s="1">
        <v>6</v>
      </c>
      <c r="H29" s="25" t="s">
        <v>19</v>
      </c>
      <c r="I29" s="9">
        <v>64</v>
      </c>
      <c r="J29" s="21"/>
      <c r="K29" s="1">
        <v>10</v>
      </c>
      <c r="L29" s="27" t="s">
        <v>9</v>
      </c>
      <c r="M29" s="9">
        <v>78</v>
      </c>
    </row>
    <row r="30" spans="1:15" ht="15.75">
      <c r="A30" s="22"/>
      <c r="B30" s="23" t="s">
        <v>31</v>
      </c>
      <c r="C30" s="11">
        <f>($C$29)</f>
        <v>4</v>
      </c>
      <c r="D30" s="25" t="s">
        <v>17</v>
      </c>
      <c r="E30" s="12">
        <f>SUM(E29,3)</f>
        <v>58</v>
      </c>
      <c r="F30" s="13"/>
      <c r="G30" s="11">
        <f>($G$29)</f>
        <v>6</v>
      </c>
      <c r="H30" s="25" t="s">
        <v>20</v>
      </c>
      <c r="I30" s="12">
        <f>SUM(I29,4)</f>
        <v>68</v>
      </c>
      <c r="J30" s="13"/>
      <c r="K30" s="11">
        <f>($K$29)</f>
        <v>10</v>
      </c>
      <c r="L30" s="27" t="s">
        <v>10</v>
      </c>
      <c r="M30" s="12">
        <f>SUM(M29,4)</f>
        <v>82</v>
      </c>
    </row>
    <row r="31" spans="1:15">
      <c r="B31" s="19"/>
      <c r="C31" s="11">
        <f t="shared" ref="C31:C32" si="17">($C$29)</f>
        <v>4</v>
      </c>
      <c r="D31" s="25" t="s">
        <v>16</v>
      </c>
      <c r="E31" s="12">
        <f t="shared" ref="E31:E32" si="18">SUM(E30,3)</f>
        <v>61</v>
      </c>
      <c r="F31" s="13"/>
      <c r="G31" s="11">
        <f t="shared" ref="G31:G33" si="19">($G$29)</f>
        <v>6</v>
      </c>
      <c r="H31" s="27" t="s">
        <v>21</v>
      </c>
      <c r="I31" s="12">
        <f t="shared" ref="I31:I33" si="20">SUM(I30,4)</f>
        <v>72</v>
      </c>
      <c r="J31" s="13"/>
      <c r="K31" s="11">
        <f t="shared" ref="K31:K32" si="21">($K$29)</f>
        <v>10</v>
      </c>
      <c r="L31" s="27" t="s">
        <v>11</v>
      </c>
      <c r="M31" s="12">
        <f t="shared" ref="M31:M32" si="22">SUM(M30,4)</f>
        <v>86</v>
      </c>
      <c r="N31" s="29"/>
      <c r="O31" s="30"/>
    </row>
    <row r="32" spans="1:15">
      <c r="C32" s="11">
        <f t="shared" si="17"/>
        <v>4</v>
      </c>
      <c r="D32" s="25" t="s">
        <v>15</v>
      </c>
      <c r="E32" s="12">
        <f t="shared" si="18"/>
        <v>64</v>
      </c>
      <c r="F32" s="13"/>
      <c r="G32" s="11">
        <f t="shared" si="19"/>
        <v>6</v>
      </c>
      <c r="H32" s="27" t="s">
        <v>22</v>
      </c>
      <c r="I32" s="12">
        <f t="shared" si="20"/>
        <v>76</v>
      </c>
      <c r="J32" s="13"/>
      <c r="K32" s="11">
        <f t="shared" si="21"/>
        <v>10</v>
      </c>
      <c r="L32" s="27" t="s">
        <v>12</v>
      </c>
      <c r="M32" s="12">
        <f t="shared" si="22"/>
        <v>90</v>
      </c>
      <c r="N32" s="29"/>
      <c r="O32" s="30"/>
    </row>
    <row r="33" spans="1:13">
      <c r="F33" s="13"/>
      <c r="G33" s="11">
        <f t="shared" si="19"/>
        <v>6</v>
      </c>
      <c r="H33" s="27" t="s">
        <v>23</v>
      </c>
      <c r="I33" s="12">
        <f t="shared" si="20"/>
        <v>80</v>
      </c>
      <c r="J33" s="13"/>
      <c r="K33" s="11"/>
      <c r="L33" s="27"/>
      <c r="M33" s="12"/>
    </row>
    <row r="34" spans="1:13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</row>
  </sheetData>
  <sheetProtection sheet="1" objects="1" scenarios="1" selectLockedCells="1"/>
  <mergeCells count="10">
    <mergeCell ref="C20:E20"/>
    <mergeCell ref="G20:I20"/>
    <mergeCell ref="K20:M20"/>
    <mergeCell ref="C1:K1"/>
    <mergeCell ref="C11:E11"/>
    <mergeCell ref="G11:I11"/>
    <mergeCell ref="K11:M11"/>
    <mergeCell ref="G3:I3"/>
    <mergeCell ref="K3:M3"/>
    <mergeCell ref="C3:E3"/>
  </mergeCells>
  <pageMargins left="0.34" right="0.46" top="0.3" bottom="0.28999999999999998" header="0.3" footer="0.3"/>
  <pageSetup scale="9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7"/>
  <sheetViews>
    <sheetView workbookViewId="0">
      <selection activeCell="E22" sqref="E22"/>
    </sheetView>
  </sheetViews>
  <sheetFormatPr defaultRowHeight="15"/>
  <cols>
    <col min="1" max="1" width="19.140625" style="10" customWidth="1"/>
    <col min="2" max="2" width="6.5703125" style="11" customWidth="1"/>
    <col min="3" max="3" width="10.7109375" style="11" customWidth="1"/>
    <col min="4" max="4" width="9.140625" style="11"/>
    <col min="5" max="5" width="10" style="11" customWidth="1"/>
    <col min="6" max="6" width="4.5703125" style="11" customWidth="1"/>
    <col min="7" max="7" width="10.7109375" style="11" customWidth="1"/>
    <col min="8" max="8" width="9.5703125" style="12" customWidth="1"/>
    <col min="9" max="9" width="10.140625" style="12" customWidth="1"/>
    <col min="10" max="10" width="3.7109375" style="10" customWidth="1"/>
    <col min="11" max="11" width="10.7109375" style="10" customWidth="1"/>
    <col min="12" max="12" width="9.140625" style="10"/>
    <col min="13" max="13" width="8.5703125" style="10" customWidth="1"/>
    <col min="14" max="14" width="3.5703125" style="10" customWidth="1"/>
    <col min="15" max="15" width="5.7109375" style="12" customWidth="1"/>
    <col min="16" max="16" width="9.140625" style="12"/>
    <col min="17" max="17" width="10.140625" style="12" customWidth="1"/>
    <col min="18" max="16384" width="9.140625" style="10"/>
  </cols>
  <sheetData>
    <row r="1" spans="1:17" ht="40.5" customHeight="1">
      <c r="C1" s="74" t="s">
        <v>50</v>
      </c>
      <c r="D1" s="75"/>
      <c r="E1" s="75"/>
      <c r="F1" s="75"/>
      <c r="G1" s="75"/>
      <c r="H1" s="75"/>
      <c r="I1" s="75"/>
      <c r="J1" s="75"/>
      <c r="K1" s="75"/>
    </row>
    <row r="2" spans="1:17">
      <c r="A2" s="13"/>
      <c r="B2" s="14"/>
      <c r="C2" s="14"/>
      <c r="D2" s="14"/>
      <c r="E2" s="14"/>
      <c r="F2" s="14"/>
      <c r="G2" s="14"/>
      <c r="H2" s="15"/>
      <c r="I2" s="15"/>
      <c r="J2" s="13"/>
      <c r="K2" s="13"/>
      <c r="L2" s="13"/>
      <c r="M2" s="13"/>
      <c r="N2" s="13"/>
      <c r="O2" s="13"/>
    </row>
    <row r="3" spans="1:17" ht="18.75">
      <c r="A3" s="16" t="s">
        <v>38</v>
      </c>
      <c r="C3" s="71" t="s">
        <v>8</v>
      </c>
      <c r="D3" s="72"/>
      <c r="E3" s="72"/>
      <c r="F3" s="13"/>
      <c r="G3" s="71" t="s">
        <v>6</v>
      </c>
      <c r="H3" s="72"/>
      <c r="I3" s="72"/>
      <c r="J3" s="13"/>
      <c r="K3" s="71" t="s">
        <v>7</v>
      </c>
      <c r="L3" s="73"/>
      <c r="M3" s="73"/>
      <c r="O3" s="10"/>
      <c r="P3" s="10"/>
      <c r="Q3" s="10"/>
    </row>
    <row r="4" spans="1:17" s="18" customFormat="1" ht="15.75">
      <c r="A4" s="17" t="s">
        <v>0</v>
      </c>
      <c r="C4" s="19" t="s">
        <v>1</v>
      </c>
      <c r="D4" s="20" t="s">
        <v>5</v>
      </c>
      <c r="E4" s="19" t="s">
        <v>2</v>
      </c>
      <c r="F4" s="21"/>
      <c r="G4" s="19" t="s">
        <v>1</v>
      </c>
      <c r="H4" s="20" t="s">
        <v>5</v>
      </c>
      <c r="I4" s="19" t="s">
        <v>2</v>
      </c>
      <c r="J4" s="21"/>
      <c r="K4" s="19" t="s">
        <v>1</v>
      </c>
      <c r="L4" s="20" t="s">
        <v>5</v>
      </c>
      <c r="M4" s="19" t="s">
        <v>2</v>
      </c>
      <c r="N4" s="10"/>
      <c r="O4" s="10"/>
      <c r="P4" s="10"/>
      <c r="Q4" s="10"/>
    </row>
    <row r="5" spans="1:17" ht="15.75">
      <c r="A5" s="22" t="s">
        <v>33</v>
      </c>
      <c r="B5" s="23" t="s">
        <v>3</v>
      </c>
      <c r="C5" s="1">
        <v>4</v>
      </c>
      <c r="D5" s="25" t="s">
        <v>27</v>
      </c>
      <c r="E5" s="9">
        <v>55</v>
      </c>
      <c r="F5" s="13"/>
      <c r="G5" s="1">
        <v>6</v>
      </c>
      <c r="H5" s="43" t="s">
        <v>15</v>
      </c>
      <c r="I5" s="3">
        <v>61</v>
      </c>
      <c r="J5" s="13"/>
      <c r="K5" s="1">
        <v>9</v>
      </c>
      <c r="L5" s="27" t="s">
        <v>22</v>
      </c>
      <c r="M5" s="9">
        <v>72</v>
      </c>
      <c r="O5" s="10"/>
      <c r="P5" s="10"/>
      <c r="Q5" s="10"/>
    </row>
    <row r="6" spans="1:17" ht="15.75">
      <c r="A6" s="22"/>
      <c r="B6" s="28" t="s">
        <v>31</v>
      </c>
      <c r="C6" s="11">
        <f>($C$5)</f>
        <v>4</v>
      </c>
      <c r="D6" s="25" t="s">
        <v>17</v>
      </c>
      <c r="E6" s="12">
        <f>SUM(E5,3)</f>
        <v>58</v>
      </c>
      <c r="F6" s="13"/>
      <c r="G6" s="11">
        <f>($G$5)</f>
        <v>6</v>
      </c>
      <c r="H6" s="43" t="s">
        <v>19</v>
      </c>
      <c r="I6" s="12">
        <f>SUM(I5,4)</f>
        <v>65</v>
      </c>
      <c r="J6" s="13"/>
      <c r="K6" s="11">
        <f>($K$5)</f>
        <v>9</v>
      </c>
      <c r="L6" s="27" t="s">
        <v>34</v>
      </c>
      <c r="M6" s="12">
        <f>SUM(M5,4)</f>
        <v>76</v>
      </c>
      <c r="O6" s="10"/>
      <c r="P6" s="10"/>
      <c r="Q6" s="10"/>
    </row>
    <row r="7" spans="1:17" ht="15.75">
      <c r="A7" s="22"/>
      <c r="B7" s="28"/>
      <c r="C7" s="11">
        <f>($C$5)</f>
        <v>4</v>
      </c>
      <c r="D7" s="25" t="s">
        <v>16</v>
      </c>
      <c r="E7" s="12">
        <f>SUM(E6,3)</f>
        <v>61</v>
      </c>
      <c r="F7" s="13"/>
      <c r="G7" s="11">
        <f t="shared" ref="G7:G8" si="0">($G$5)</f>
        <v>6</v>
      </c>
      <c r="H7" s="43" t="s">
        <v>20</v>
      </c>
      <c r="I7" s="12">
        <f t="shared" ref="I7:I8" si="1">SUM(I6,4)</f>
        <v>69</v>
      </c>
      <c r="J7" s="13"/>
      <c r="K7" s="11">
        <f t="shared" ref="K7" si="2">($K$5)</f>
        <v>9</v>
      </c>
      <c r="L7" s="27" t="s">
        <v>9</v>
      </c>
      <c r="M7" s="12">
        <f>SUM(M6,4)</f>
        <v>80</v>
      </c>
      <c r="O7" s="10"/>
      <c r="P7" s="10"/>
      <c r="Q7" s="10"/>
    </row>
    <row r="8" spans="1:17" ht="15.75">
      <c r="A8" s="22"/>
      <c r="B8" s="28"/>
      <c r="D8" s="25"/>
      <c r="E8" s="12"/>
      <c r="F8" s="13"/>
      <c r="G8" s="11">
        <f t="shared" si="0"/>
        <v>6</v>
      </c>
      <c r="H8" s="27" t="s">
        <v>21</v>
      </c>
      <c r="I8" s="12">
        <f t="shared" si="1"/>
        <v>73</v>
      </c>
      <c r="J8" s="13"/>
      <c r="K8" s="11"/>
      <c r="L8" s="27"/>
      <c r="M8" s="12"/>
      <c r="O8" s="10"/>
      <c r="P8" s="10"/>
      <c r="Q8" s="10"/>
    </row>
    <row r="9" spans="1:17" ht="9" customHeight="1">
      <c r="A9" s="39"/>
      <c r="B9" s="39"/>
      <c r="C9" s="39"/>
      <c r="D9" s="39"/>
      <c r="E9" s="39"/>
      <c r="F9" s="40"/>
      <c r="G9" s="39"/>
      <c r="H9" s="41"/>
      <c r="I9" s="41"/>
      <c r="J9" s="40"/>
      <c r="K9" s="42"/>
      <c r="L9" s="41"/>
      <c r="M9" s="41"/>
      <c r="N9" s="41"/>
      <c r="O9" s="41"/>
      <c r="P9" s="10"/>
      <c r="Q9" s="10"/>
    </row>
    <row r="10" spans="1:17" ht="15.75">
      <c r="A10" s="22"/>
      <c r="C10" s="19" t="s">
        <v>1</v>
      </c>
      <c r="D10" s="20" t="s">
        <v>5</v>
      </c>
      <c r="E10" s="19" t="s">
        <v>2</v>
      </c>
      <c r="F10" s="13"/>
      <c r="G10" s="19" t="s">
        <v>1</v>
      </c>
      <c r="H10" s="20" t="s">
        <v>5</v>
      </c>
      <c r="I10" s="19" t="s">
        <v>2</v>
      </c>
      <c r="J10" s="13"/>
      <c r="K10" s="19" t="s">
        <v>1</v>
      </c>
      <c r="L10" s="20" t="s">
        <v>5</v>
      </c>
      <c r="M10" s="19" t="s">
        <v>2</v>
      </c>
      <c r="O10" s="10"/>
      <c r="P10" s="10"/>
      <c r="Q10" s="10"/>
    </row>
    <row r="11" spans="1:17" ht="15.75">
      <c r="A11" s="22" t="s">
        <v>18</v>
      </c>
      <c r="B11" s="23" t="s">
        <v>3</v>
      </c>
      <c r="C11" s="44" t="s">
        <v>35</v>
      </c>
      <c r="E11" s="45"/>
      <c r="F11" s="13"/>
      <c r="G11" s="44" t="s">
        <v>35</v>
      </c>
      <c r="H11" s="11"/>
      <c r="I11" s="45"/>
      <c r="J11" s="13"/>
      <c r="K11" s="44" t="s">
        <v>35</v>
      </c>
      <c r="L11" s="11"/>
      <c r="M11" s="45"/>
      <c r="O11" s="10"/>
      <c r="P11" s="10"/>
      <c r="Q11" s="10"/>
    </row>
    <row r="12" spans="1:17" ht="15.75">
      <c r="A12" s="22"/>
      <c r="B12" s="28" t="s">
        <v>31</v>
      </c>
      <c r="F12" s="13"/>
      <c r="H12" s="11"/>
      <c r="I12" s="11"/>
      <c r="J12" s="13"/>
      <c r="K12" s="11"/>
      <c r="L12" s="11"/>
      <c r="M12" s="11"/>
      <c r="O12" s="10"/>
      <c r="P12" s="10"/>
      <c r="Q12" s="10"/>
    </row>
    <row r="13" spans="1:17">
      <c r="A13" s="13"/>
      <c r="B13" s="14"/>
      <c r="C13" s="14"/>
      <c r="D13" s="14"/>
      <c r="E13" s="14"/>
      <c r="F13" s="14"/>
      <c r="G13" s="14"/>
      <c r="H13" s="15"/>
      <c r="I13" s="15"/>
      <c r="J13" s="13"/>
      <c r="K13" s="13"/>
      <c r="L13" s="13"/>
      <c r="M13" s="13"/>
      <c r="N13" s="13"/>
      <c r="O13" s="13"/>
    </row>
    <row r="14" spans="1:17" ht="18.75">
      <c r="A14" s="16" t="s">
        <v>37</v>
      </c>
      <c r="C14" s="71" t="s">
        <v>8</v>
      </c>
      <c r="D14" s="72"/>
      <c r="E14" s="72"/>
      <c r="F14" s="13"/>
      <c r="G14" s="71" t="s">
        <v>6</v>
      </c>
      <c r="H14" s="72"/>
      <c r="I14" s="72"/>
      <c r="J14" s="13"/>
      <c r="K14" s="71" t="s">
        <v>7</v>
      </c>
      <c r="L14" s="73"/>
      <c r="M14" s="73"/>
      <c r="O14" s="10"/>
    </row>
    <row r="15" spans="1:17" ht="15.75">
      <c r="A15" s="17" t="s">
        <v>0</v>
      </c>
      <c r="C15" s="19" t="s">
        <v>1</v>
      </c>
      <c r="D15" s="20" t="s">
        <v>5</v>
      </c>
      <c r="E15" s="19" t="s">
        <v>2</v>
      </c>
      <c r="F15" s="21"/>
      <c r="G15" s="19" t="s">
        <v>1</v>
      </c>
      <c r="H15" s="20" t="s">
        <v>5</v>
      </c>
      <c r="I15" s="19" t="s">
        <v>2</v>
      </c>
      <c r="J15" s="21"/>
      <c r="K15" s="19" t="s">
        <v>1</v>
      </c>
      <c r="L15" s="20" t="s">
        <v>5</v>
      </c>
      <c r="M15" s="19" t="s">
        <v>2</v>
      </c>
      <c r="O15" s="10"/>
    </row>
    <row r="16" spans="1:17">
      <c r="A16" s="46" t="s">
        <v>53</v>
      </c>
      <c r="B16" s="23" t="s">
        <v>3</v>
      </c>
      <c r="C16" s="1">
        <v>4</v>
      </c>
      <c r="D16" s="25" t="s">
        <v>27</v>
      </c>
      <c r="E16" s="47">
        <v>60</v>
      </c>
      <c r="F16" s="14"/>
      <c r="G16" s="1">
        <v>6</v>
      </c>
      <c r="H16" s="43" t="s">
        <v>15</v>
      </c>
      <c r="I16" s="4">
        <v>65</v>
      </c>
      <c r="J16" s="14"/>
      <c r="K16" s="48">
        <v>10</v>
      </c>
      <c r="L16" s="43" t="s">
        <v>21</v>
      </c>
      <c r="M16" s="9">
        <v>72</v>
      </c>
    </row>
    <row r="17" spans="1:17">
      <c r="A17" s="46"/>
      <c r="B17" s="28" t="s">
        <v>31</v>
      </c>
      <c r="C17" s="11">
        <f>($C$16)</f>
        <v>4</v>
      </c>
      <c r="D17" s="25" t="s">
        <v>17</v>
      </c>
      <c r="E17" s="12">
        <f>SUM(E16,3)</f>
        <v>63</v>
      </c>
      <c r="F17" s="14"/>
      <c r="G17" s="11">
        <f>($G$16)</f>
        <v>6</v>
      </c>
      <c r="H17" s="43" t="s">
        <v>19</v>
      </c>
      <c r="I17" s="12">
        <f>SUM(I16,4)</f>
        <v>69</v>
      </c>
      <c r="J17" s="14"/>
      <c r="K17" s="11">
        <f>($K$16)</f>
        <v>10</v>
      </c>
      <c r="L17" s="43" t="s">
        <v>22</v>
      </c>
      <c r="M17" s="12">
        <f>SUM(M16,4)</f>
        <v>76</v>
      </c>
    </row>
    <row r="18" spans="1:17">
      <c r="A18" s="46"/>
      <c r="B18" s="28"/>
      <c r="C18" s="11">
        <f>($C$16)</f>
        <v>4</v>
      </c>
      <c r="D18" s="25" t="s">
        <v>16</v>
      </c>
      <c r="E18" s="12">
        <f>SUM(E17,3)</f>
        <v>66</v>
      </c>
      <c r="F18" s="14"/>
      <c r="G18" s="11">
        <f>($G$16)</f>
        <v>6</v>
      </c>
      <c r="H18" s="43" t="s">
        <v>20</v>
      </c>
      <c r="I18" s="12">
        <f>SUM(I17,4)</f>
        <v>73</v>
      </c>
      <c r="J18" s="14"/>
      <c r="K18" s="11">
        <f>($K$16)</f>
        <v>10</v>
      </c>
      <c r="L18" s="43" t="s">
        <v>23</v>
      </c>
      <c r="M18" s="12">
        <f>SUM(M17,4)</f>
        <v>80</v>
      </c>
    </row>
    <row r="19" spans="1:17">
      <c r="B19" s="28"/>
      <c r="F19" s="14"/>
      <c r="H19" s="43"/>
      <c r="I19" s="11"/>
      <c r="J19" s="14"/>
    </row>
    <row r="20" spans="1:17" ht="9" customHeight="1">
      <c r="A20" s="39"/>
      <c r="B20" s="39"/>
      <c r="C20" s="39"/>
      <c r="D20" s="39"/>
      <c r="E20" s="39"/>
      <c r="F20" s="40"/>
      <c r="G20" s="39"/>
      <c r="H20" s="41"/>
      <c r="I20" s="41"/>
      <c r="J20" s="40"/>
      <c r="K20" s="42"/>
      <c r="L20" s="41"/>
      <c r="M20" s="41"/>
      <c r="N20" s="41"/>
      <c r="O20" s="41"/>
      <c r="P20" s="10"/>
      <c r="Q20" s="10"/>
    </row>
    <row r="21" spans="1:17">
      <c r="C21" s="19" t="s">
        <v>1</v>
      </c>
      <c r="D21" s="20" t="s">
        <v>5</v>
      </c>
      <c r="E21" s="19" t="s">
        <v>2</v>
      </c>
      <c r="F21" s="14"/>
      <c r="G21" s="19" t="s">
        <v>1</v>
      </c>
      <c r="H21" s="20" t="s">
        <v>5</v>
      </c>
      <c r="I21" s="19" t="s">
        <v>2</v>
      </c>
      <c r="J21" s="14"/>
      <c r="K21" s="19" t="s">
        <v>1</v>
      </c>
      <c r="L21" s="20" t="s">
        <v>5</v>
      </c>
      <c r="M21" s="19" t="s">
        <v>2</v>
      </c>
    </row>
    <row r="22" spans="1:17">
      <c r="A22" s="10" t="s">
        <v>36</v>
      </c>
      <c r="B22" s="23" t="s">
        <v>3</v>
      </c>
      <c r="C22" s="1">
        <v>4</v>
      </c>
      <c r="D22" s="25" t="s">
        <v>30</v>
      </c>
      <c r="E22" s="4">
        <v>55</v>
      </c>
      <c r="F22" s="14"/>
      <c r="G22" s="1">
        <v>6</v>
      </c>
      <c r="H22" s="25" t="s">
        <v>17</v>
      </c>
      <c r="I22" s="4">
        <v>58</v>
      </c>
      <c r="J22" s="14"/>
      <c r="K22" s="48">
        <v>6</v>
      </c>
      <c r="L22" s="43" t="s">
        <v>15</v>
      </c>
      <c r="M22" s="9">
        <v>65</v>
      </c>
    </row>
    <row r="23" spans="1:17">
      <c r="B23" s="28" t="s">
        <v>31</v>
      </c>
      <c r="C23" s="11">
        <f>($C$22)</f>
        <v>4</v>
      </c>
      <c r="D23" s="25" t="s">
        <v>27</v>
      </c>
      <c r="E23" s="12">
        <f>SUM(E22,3)</f>
        <v>58</v>
      </c>
      <c r="F23" s="14"/>
      <c r="G23" s="11">
        <f>($G$22)</f>
        <v>6</v>
      </c>
      <c r="H23" s="25" t="s">
        <v>16</v>
      </c>
      <c r="I23" s="12">
        <f>SUM(I22,3)</f>
        <v>61</v>
      </c>
      <c r="J23" s="14"/>
      <c r="K23" s="11">
        <f>($K$22)</f>
        <v>6</v>
      </c>
      <c r="L23" s="43" t="s">
        <v>19</v>
      </c>
      <c r="M23" s="12">
        <f>SUM(M22,4)</f>
        <v>69</v>
      </c>
    </row>
    <row r="24" spans="1:17">
      <c r="B24" s="28"/>
      <c r="D24" s="25"/>
      <c r="F24" s="14"/>
      <c r="H24" s="11"/>
      <c r="I24" s="11"/>
      <c r="J24" s="14"/>
    </row>
    <row r="25" spans="1:17">
      <c r="B25" s="28"/>
      <c r="F25" s="14"/>
      <c r="H25" s="11"/>
      <c r="I25" s="11"/>
      <c r="J25" s="14"/>
    </row>
    <row r="26" spans="1:17">
      <c r="A26" s="39"/>
      <c r="B26" s="39"/>
      <c r="C26" s="39"/>
      <c r="D26" s="39"/>
      <c r="E26" s="39"/>
      <c r="F26" s="40"/>
      <c r="G26" s="39"/>
      <c r="H26" s="41"/>
      <c r="I26" s="41"/>
      <c r="J26" s="40"/>
      <c r="K26" s="42"/>
      <c r="L26" s="41"/>
      <c r="M26" s="41"/>
      <c r="N26" s="41"/>
      <c r="O26" s="41"/>
    </row>
    <row r="27" spans="1:17">
      <c r="B27" s="28"/>
    </row>
  </sheetData>
  <sheetProtection sheet="1" objects="1" scenarios="1" selectLockedCells="1"/>
  <mergeCells count="7">
    <mergeCell ref="C14:E14"/>
    <mergeCell ref="G14:I14"/>
    <mergeCell ref="K14:M14"/>
    <mergeCell ref="C1:K1"/>
    <mergeCell ref="C3:E3"/>
    <mergeCell ref="G3:I3"/>
    <mergeCell ref="K3:M3"/>
  </mergeCells>
  <pageMargins left="0.34" right="0.46" top="0.3" bottom="0.28999999999999998" header="0.3" footer="0.3"/>
  <pageSetup scale="95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S15"/>
  <sheetViews>
    <sheetView workbookViewId="0">
      <selection activeCell="C5" sqref="C5"/>
    </sheetView>
  </sheetViews>
  <sheetFormatPr defaultRowHeight="15"/>
  <cols>
    <col min="1" max="1" width="20.42578125" style="10" customWidth="1"/>
    <col min="2" max="2" width="6.5703125" style="11" customWidth="1"/>
    <col min="3" max="3" width="10.85546875" style="11" customWidth="1"/>
    <col min="4" max="4" width="9.140625" style="68"/>
    <col min="5" max="5" width="10" style="11" customWidth="1"/>
    <col min="6" max="6" width="4.5703125" style="11" customWidth="1"/>
    <col min="7" max="7" width="12.140625" style="11" customWidth="1"/>
    <col min="8" max="8" width="9.5703125" style="69" customWidth="1"/>
    <col min="9" max="9" width="10.140625" style="12" customWidth="1"/>
    <col min="10" max="10" width="3.7109375" style="10" customWidth="1"/>
    <col min="11" max="11" width="5.140625" style="10" customWidth="1"/>
    <col min="12" max="12" width="2" style="10" customWidth="1"/>
    <col min="13" max="13" width="5.140625" style="10" customWidth="1"/>
    <col min="14" max="14" width="9.140625" style="50"/>
    <col min="15" max="15" width="8.5703125" style="10" customWidth="1"/>
    <col min="16" max="16" width="3.5703125" style="10" customWidth="1"/>
    <col min="17" max="17" width="5.7109375" style="12" customWidth="1"/>
    <col min="18" max="18" width="9.140625" style="12"/>
    <col min="19" max="19" width="10.140625" style="12" customWidth="1"/>
    <col min="20" max="16384" width="9.140625" style="10"/>
  </cols>
  <sheetData>
    <row r="1" spans="1:19" ht="40.5" customHeight="1">
      <c r="C1" s="74" t="s">
        <v>50</v>
      </c>
      <c r="D1" s="75"/>
      <c r="E1" s="75"/>
      <c r="F1" s="75"/>
      <c r="G1" s="75"/>
      <c r="H1" s="75"/>
      <c r="I1" s="75"/>
      <c r="J1" s="75"/>
      <c r="K1" s="75"/>
      <c r="L1" s="49"/>
      <c r="M1" s="49"/>
    </row>
    <row r="2" spans="1:19">
      <c r="A2" s="13"/>
      <c r="B2" s="14"/>
      <c r="C2" s="14"/>
      <c r="D2" s="51"/>
      <c r="E2" s="14"/>
      <c r="F2" s="14"/>
      <c r="G2" s="14"/>
      <c r="H2" s="52"/>
      <c r="I2" s="15"/>
      <c r="J2" s="13"/>
      <c r="K2" s="13"/>
      <c r="L2" s="13"/>
      <c r="M2" s="13"/>
      <c r="N2" s="53"/>
      <c r="O2" s="13"/>
      <c r="Q2" s="10"/>
    </row>
    <row r="3" spans="1:19" ht="18.75">
      <c r="A3" s="16" t="s">
        <v>41</v>
      </c>
      <c r="C3" s="71" t="s">
        <v>8</v>
      </c>
      <c r="D3" s="72"/>
      <c r="E3" s="72"/>
      <c r="F3" s="13"/>
      <c r="G3" s="71" t="s">
        <v>6</v>
      </c>
      <c r="H3" s="72"/>
      <c r="I3" s="72"/>
      <c r="J3" s="13"/>
      <c r="K3" s="71" t="s">
        <v>7</v>
      </c>
      <c r="L3" s="71"/>
      <c r="M3" s="71"/>
      <c r="N3" s="73"/>
      <c r="O3" s="73"/>
      <c r="Q3" s="10"/>
      <c r="R3" s="10"/>
      <c r="S3" s="10"/>
    </row>
    <row r="4" spans="1:19" s="18" customFormat="1" ht="15.75">
      <c r="A4" s="17" t="s">
        <v>39</v>
      </c>
      <c r="C4" s="19" t="s">
        <v>1</v>
      </c>
      <c r="D4" s="54" t="s">
        <v>5</v>
      </c>
      <c r="E4" s="19" t="s">
        <v>2</v>
      </c>
      <c r="F4" s="21"/>
      <c r="G4" s="19" t="s">
        <v>1</v>
      </c>
      <c r="H4" s="54" t="s">
        <v>5</v>
      </c>
      <c r="I4" s="19" t="s">
        <v>2</v>
      </c>
      <c r="J4" s="21"/>
      <c r="K4" s="76" t="s">
        <v>1</v>
      </c>
      <c r="L4" s="76"/>
      <c r="M4" s="76"/>
      <c r="N4" s="54" t="s">
        <v>5</v>
      </c>
      <c r="O4" s="19" t="s">
        <v>2</v>
      </c>
      <c r="P4" s="10"/>
      <c r="Q4" s="10"/>
      <c r="R4" s="10"/>
      <c r="S4" s="55"/>
    </row>
    <row r="5" spans="1:19">
      <c r="B5" s="23" t="s">
        <v>3</v>
      </c>
      <c r="C5" s="8">
        <v>6</v>
      </c>
      <c r="D5" s="56" t="s">
        <v>17</v>
      </c>
      <c r="E5" s="9">
        <v>55</v>
      </c>
      <c r="F5" s="13"/>
      <c r="G5" s="8">
        <v>8</v>
      </c>
      <c r="H5" s="43" t="s">
        <v>15</v>
      </c>
      <c r="I5" s="3">
        <v>58</v>
      </c>
      <c r="J5" s="13"/>
      <c r="K5" s="80">
        <v>12</v>
      </c>
      <c r="L5" s="80"/>
      <c r="M5" s="80"/>
      <c r="N5" s="57" t="s">
        <v>21</v>
      </c>
      <c r="O5" s="9">
        <v>64</v>
      </c>
      <c r="Q5" s="10"/>
      <c r="R5" s="10"/>
      <c r="S5" s="10"/>
    </row>
    <row r="6" spans="1:19" ht="15.75">
      <c r="A6" s="22"/>
      <c r="B6" s="23" t="s">
        <v>31</v>
      </c>
      <c r="C6" s="58">
        <f>($C$5)</f>
        <v>6</v>
      </c>
      <c r="D6" s="56" t="s">
        <v>16</v>
      </c>
      <c r="E6" s="12">
        <f>SUM(E5,3)</f>
        <v>58</v>
      </c>
      <c r="F6" s="13"/>
      <c r="G6" s="58">
        <f>($G$5)</f>
        <v>8</v>
      </c>
      <c r="H6" s="43" t="s">
        <v>19</v>
      </c>
      <c r="I6" s="12">
        <f>SUM(I5,3)</f>
        <v>61</v>
      </c>
      <c r="J6" s="13"/>
      <c r="K6" s="81">
        <f>($K$5)</f>
        <v>12</v>
      </c>
      <c r="L6" s="82"/>
      <c r="M6" s="82"/>
      <c r="N6" s="57" t="s">
        <v>22</v>
      </c>
      <c r="O6" s="12">
        <f>SUM(O5,4)</f>
        <v>68</v>
      </c>
      <c r="Q6" s="10"/>
      <c r="R6" s="10"/>
      <c r="S6" s="10"/>
    </row>
    <row r="7" spans="1:19" ht="15.75">
      <c r="A7" s="22"/>
      <c r="B7" s="23"/>
      <c r="C7" s="58"/>
      <c r="D7" s="56"/>
      <c r="E7" s="12"/>
      <c r="F7" s="13"/>
      <c r="G7" s="58">
        <f>($G$5)</f>
        <v>8</v>
      </c>
      <c r="H7" s="43" t="s">
        <v>20</v>
      </c>
      <c r="I7" s="12">
        <f>SUM(I6,3)</f>
        <v>64</v>
      </c>
      <c r="J7" s="13"/>
      <c r="K7" s="81">
        <f>($K$5)</f>
        <v>12</v>
      </c>
      <c r="L7" s="82"/>
      <c r="M7" s="82"/>
      <c r="N7" s="11" t="s">
        <v>23</v>
      </c>
      <c r="O7" s="12">
        <f>SUM(O6,4)</f>
        <v>72</v>
      </c>
      <c r="Q7" s="10"/>
      <c r="R7" s="10"/>
      <c r="S7" s="10"/>
    </row>
    <row r="8" spans="1:19" ht="8.25" customHeight="1">
      <c r="A8" s="22"/>
      <c r="B8" s="59"/>
      <c r="C8" s="60"/>
      <c r="D8" s="61"/>
      <c r="E8" s="62"/>
      <c r="F8" s="63"/>
      <c r="G8" s="60"/>
      <c r="H8" s="61"/>
      <c r="I8" s="62"/>
      <c r="J8" s="63"/>
      <c r="K8" s="64"/>
      <c r="L8" s="64"/>
      <c r="M8" s="64"/>
      <c r="N8" s="61"/>
      <c r="O8" s="62"/>
      <c r="Q8" s="10"/>
      <c r="R8" s="10"/>
      <c r="S8" s="10"/>
    </row>
    <row r="9" spans="1:19" ht="19.5" customHeight="1">
      <c r="A9" s="32"/>
      <c r="B9" s="33"/>
      <c r="C9" s="33"/>
      <c r="D9" s="65"/>
      <c r="E9" s="33"/>
      <c r="F9" s="13"/>
      <c r="G9" s="33"/>
      <c r="H9" s="66"/>
      <c r="I9" s="33"/>
      <c r="J9" s="13"/>
      <c r="K9" s="35"/>
      <c r="L9" s="35"/>
      <c r="M9" s="35"/>
      <c r="N9" s="66"/>
      <c r="O9" s="33"/>
      <c r="Q9" s="10"/>
      <c r="R9" s="10"/>
      <c r="S9" s="10"/>
    </row>
    <row r="10" spans="1:19" ht="18.75">
      <c r="A10" s="16" t="s">
        <v>41</v>
      </c>
      <c r="C10" s="71" t="s">
        <v>8</v>
      </c>
      <c r="D10" s="72"/>
      <c r="E10" s="72"/>
      <c r="F10" s="14"/>
      <c r="G10" s="71" t="s">
        <v>6</v>
      </c>
      <c r="H10" s="72"/>
      <c r="I10" s="72"/>
      <c r="J10" s="13"/>
      <c r="K10" s="71" t="s">
        <v>7</v>
      </c>
      <c r="L10" s="73"/>
      <c r="M10" s="73"/>
      <c r="N10" s="73"/>
      <c r="O10" s="73"/>
      <c r="Q10" s="10"/>
      <c r="R10" s="37"/>
      <c r="S10" s="37"/>
    </row>
    <row r="11" spans="1:19">
      <c r="A11" s="20" t="s">
        <v>40</v>
      </c>
      <c r="B11" s="23" t="s">
        <v>42</v>
      </c>
      <c r="C11" s="19" t="s">
        <v>1</v>
      </c>
      <c r="D11" s="54" t="s">
        <v>5</v>
      </c>
      <c r="E11" s="19" t="s">
        <v>2</v>
      </c>
      <c r="F11" s="13"/>
      <c r="G11" s="19" t="s">
        <v>1</v>
      </c>
      <c r="H11" s="54" t="s">
        <v>5</v>
      </c>
      <c r="I11" s="19" t="s">
        <v>2</v>
      </c>
      <c r="J11" s="13"/>
      <c r="K11" s="76" t="s">
        <v>1</v>
      </c>
      <c r="L11" s="76"/>
      <c r="M11" s="76"/>
      <c r="N11" s="54" t="s">
        <v>5</v>
      </c>
      <c r="O11" s="19" t="s">
        <v>2</v>
      </c>
      <c r="Q11" s="10"/>
      <c r="S11" s="11"/>
    </row>
    <row r="12" spans="1:19" ht="15.75">
      <c r="A12" s="22"/>
      <c r="B12" s="23" t="s">
        <v>31</v>
      </c>
      <c r="C12" s="8">
        <v>1</v>
      </c>
      <c r="D12" s="56" t="s">
        <v>43</v>
      </c>
      <c r="E12" s="2">
        <v>55</v>
      </c>
      <c r="F12" s="21"/>
      <c r="G12" s="5">
        <v>1.5</v>
      </c>
      <c r="H12" s="43" t="s">
        <v>28</v>
      </c>
      <c r="I12" s="2">
        <v>58</v>
      </c>
      <c r="J12" s="21"/>
      <c r="K12" s="78">
        <v>2.25</v>
      </c>
      <c r="L12" s="79"/>
      <c r="M12" s="79"/>
      <c r="N12" s="43" t="s">
        <v>26</v>
      </c>
      <c r="O12" s="6">
        <v>61</v>
      </c>
      <c r="Q12" s="10"/>
      <c r="S12" s="11"/>
    </row>
    <row r="13" spans="1:19" ht="15.75">
      <c r="A13" s="67"/>
      <c r="B13" s="23"/>
      <c r="C13" s="58">
        <f>($C$12)</f>
        <v>1</v>
      </c>
      <c r="D13" s="56" t="s">
        <v>29</v>
      </c>
      <c r="E13" s="12">
        <f>SUM(E12,3)</f>
        <v>58</v>
      </c>
      <c r="F13" s="13"/>
      <c r="G13" s="58">
        <f>($G$12)</f>
        <v>1.5</v>
      </c>
      <c r="H13" s="43" t="s">
        <v>24</v>
      </c>
      <c r="I13" s="12">
        <f>SUM(I12,3)</f>
        <v>61</v>
      </c>
      <c r="J13" s="13"/>
      <c r="K13" s="77">
        <f>($K$12)</f>
        <v>2.25</v>
      </c>
      <c r="L13" s="77"/>
      <c r="M13" s="77"/>
      <c r="N13" s="43" t="s">
        <v>25</v>
      </c>
      <c r="O13" s="12">
        <f>SUM(O12,4)</f>
        <v>65</v>
      </c>
      <c r="Q13" s="10"/>
    </row>
    <row r="14" spans="1:19" ht="15.75">
      <c r="A14" s="67"/>
      <c r="B14" s="23"/>
      <c r="C14" s="58"/>
      <c r="D14" s="56"/>
      <c r="E14" s="12"/>
      <c r="F14" s="13"/>
      <c r="G14" s="58"/>
      <c r="H14" s="43"/>
      <c r="J14" s="13"/>
      <c r="K14" s="58"/>
      <c r="L14" s="58"/>
      <c r="M14" s="58"/>
      <c r="N14" s="43"/>
      <c r="O14" s="12"/>
      <c r="Q14" s="10"/>
    </row>
    <row r="15" spans="1:19" ht="15.75">
      <c r="A15" s="32"/>
      <c r="B15" s="33"/>
      <c r="C15" s="33"/>
      <c r="D15" s="65"/>
      <c r="E15" s="33"/>
      <c r="F15" s="13"/>
      <c r="G15" s="33"/>
      <c r="H15" s="66"/>
      <c r="I15" s="33"/>
      <c r="J15" s="13"/>
      <c r="K15" s="35"/>
      <c r="L15" s="35"/>
      <c r="M15" s="35"/>
      <c r="N15" s="66"/>
      <c r="O15" s="33"/>
      <c r="Q15" s="10"/>
    </row>
  </sheetData>
  <sheetProtection sheet="1" objects="1" scenarios="1" selectLockedCells="1"/>
  <mergeCells count="14">
    <mergeCell ref="K11:M11"/>
    <mergeCell ref="K13:M13"/>
    <mergeCell ref="C1:K1"/>
    <mergeCell ref="C3:E3"/>
    <mergeCell ref="G3:I3"/>
    <mergeCell ref="K3:O3"/>
    <mergeCell ref="C10:E10"/>
    <mergeCell ref="G10:I10"/>
    <mergeCell ref="K10:O10"/>
    <mergeCell ref="K4:M4"/>
    <mergeCell ref="K12:M12"/>
    <mergeCell ref="K5:M5"/>
    <mergeCell ref="K6:M6"/>
    <mergeCell ref="K7:M7"/>
  </mergeCells>
  <pageMargins left="0.34" right="0.46" top="0.3" bottom="0.28999999999999998" header="0.3" footer="0.3"/>
  <pageSetup scale="9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40"/>
  <sheetViews>
    <sheetView workbookViewId="0">
      <selection activeCell="C5" sqref="C5"/>
    </sheetView>
  </sheetViews>
  <sheetFormatPr defaultRowHeight="15"/>
  <cols>
    <col min="1" max="1" width="19.140625" style="10" customWidth="1"/>
    <col min="2" max="2" width="6.5703125" style="11" customWidth="1"/>
    <col min="3" max="3" width="11.42578125" style="11" customWidth="1"/>
    <col min="4" max="4" width="9.140625" style="11"/>
    <col min="5" max="5" width="10" style="11" customWidth="1"/>
    <col min="6" max="6" width="4.5703125" style="11" customWidth="1"/>
    <col min="7" max="7" width="10.7109375" style="11" customWidth="1"/>
    <col min="8" max="8" width="9.5703125" style="12" customWidth="1"/>
    <col min="9" max="9" width="10.140625" style="12" customWidth="1"/>
    <col min="10" max="10" width="3.7109375" style="10" customWidth="1"/>
    <col min="11" max="11" width="10.7109375" style="10" customWidth="1"/>
    <col min="12" max="12" width="9.140625" style="10"/>
    <col min="13" max="13" width="8.5703125" style="10" customWidth="1"/>
    <col min="14" max="14" width="3.5703125" style="10" customWidth="1"/>
    <col min="15" max="15" width="5.7109375" style="10" customWidth="1"/>
    <col min="16" max="16" width="9.140625" style="12"/>
    <col min="17" max="17" width="10.140625" style="12" customWidth="1"/>
    <col min="18" max="16384" width="9.140625" style="10"/>
  </cols>
  <sheetData>
    <row r="1" spans="1:17" ht="40.5" customHeight="1">
      <c r="C1" s="74" t="s">
        <v>50</v>
      </c>
      <c r="D1" s="75"/>
      <c r="E1" s="75"/>
      <c r="F1" s="75"/>
      <c r="G1" s="75"/>
      <c r="H1" s="75"/>
      <c r="I1" s="75"/>
      <c r="J1" s="75"/>
      <c r="K1" s="75"/>
    </row>
    <row r="2" spans="1:17">
      <c r="A2" s="13"/>
      <c r="B2" s="14"/>
      <c r="C2" s="14"/>
      <c r="D2" s="14"/>
      <c r="E2" s="14"/>
      <c r="F2" s="14"/>
      <c r="G2" s="14"/>
      <c r="H2" s="15"/>
      <c r="I2" s="15"/>
      <c r="J2" s="13"/>
      <c r="K2" s="13"/>
      <c r="L2" s="13"/>
      <c r="M2" s="13"/>
    </row>
    <row r="3" spans="1:17" ht="18.75">
      <c r="A3" s="16" t="s">
        <v>45</v>
      </c>
      <c r="C3" s="71" t="s">
        <v>8</v>
      </c>
      <c r="D3" s="72"/>
      <c r="E3" s="72"/>
      <c r="F3" s="13"/>
      <c r="G3" s="71" t="s">
        <v>6</v>
      </c>
      <c r="H3" s="72"/>
      <c r="I3" s="72"/>
      <c r="J3" s="13"/>
      <c r="K3" s="71" t="s">
        <v>7</v>
      </c>
      <c r="L3" s="73"/>
      <c r="M3" s="73"/>
      <c r="P3" s="10"/>
      <c r="Q3" s="10"/>
    </row>
    <row r="4" spans="1:17" s="18" customFormat="1" ht="15.75">
      <c r="A4" s="17" t="s">
        <v>0</v>
      </c>
      <c r="B4" s="23" t="s">
        <v>3</v>
      </c>
      <c r="C4" s="19" t="s">
        <v>1</v>
      </c>
      <c r="D4" s="20" t="s">
        <v>5</v>
      </c>
      <c r="E4" s="19" t="s">
        <v>2</v>
      </c>
      <c r="F4" s="21"/>
      <c r="G4" s="19" t="s">
        <v>1</v>
      </c>
      <c r="H4" s="20" t="s">
        <v>5</v>
      </c>
      <c r="I4" s="19" t="s">
        <v>2</v>
      </c>
      <c r="J4" s="21"/>
      <c r="K4" s="19" t="s">
        <v>1</v>
      </c>
      <c r="L4" s="20" t="s">
        <v>5</v>
      </c>
      <c r="M4" s="19" t="s">
        <v>2</v>
      </c>
      <c r="N4" s="10"/>
      <c r="O4" s="10"/>
      <c r="P4" s="10"/>
      <c r="Q4" s="10"/>
    </row>
    <row r="5" spans="1:17" ht="15.75">
      <c r="A5" s="22" t="s">
        <v>47</v>
      </c>
      <c r="B5" s="23" t="s">
        <v>4</v>
      </c>
      <c r="C5" s="1">
        <v>2</v>
      </c>
      <c r="D5" s="25" t="s">
        <v>27</v>
      </c>
      <c r="E5" s="7">
        <v>60</v>
      </c>
      <c r="F5" s="13"/>
      <c r="G5" s="1">
        <f>(C7)</f>
        <v>2</v>
      </c>
      <c r="H5" s="43" t="s">
        <v>15</v>
      </c>
      <c r="I5" s="9">
        <v>70</v>
      </c>
      <c r="J5" s="13"/>
      <c r="K5" s="1">
        <v>3</v>
      </c>
      <c r="L5" s="43" t="s">
        <v>22</v>
      </c>
      <c r="M5" s="9">
        <v>82</v>
      </c>
      <c r="P5" s="10"/>
      <c r="Q5" s="10"/>
    </row>
    <row r="6" spans="1:17" ht="15.75">
      <c r="A6" s="22"/>
      <c r="B6" s="70" t="s">
        <v>31</v>
      </c>
      <c r="C6" s="11">
        <f>($C$5)</f>
        <v>2</v>
      </c>
      <c r="D6" s="43" t="s">
        <v>17</v>
      </c>
      <c r="E6" s="12">
        <f>SUM(E5,3)</f>
        <v>63</v>
      </c>
      <c r="F6" s="13"/>
      <c r="G6" s="11">
        <f>($G$5)</f>
        <v>2</v>
      </c>
      <c r="H6" s="43" t="s">
        <v>19</v>
      </c>
      <c r="I6" s="12">
        <f>SUM(I5,4)</f>
        <v>74</v>
      </c>
      <c r="J6" s="13"/>
      <c r="K6" s="31">
        <f>($K$5)</f>
        <v>3</v>
      </c>
      <c r="L6" s="43" t="s">
        <v>23</v>
      </c>
      <c r="M6" s="12">
        <f>SUM(M5,4)</f>
        <v>86</v>
      </c>
      <c r="P6" s="10"/>
      <c r="Q6" s="10"/>
    </row>
    <row r="7" spans="1:17" ht="15.75">
      <c r="A7" s="22"/>
      <c r="B7" s="28"/>
      <c r="C7" s="11">
        <f>($C$5)</f>
        <v>2</v>
      </c>
      <c r="D7" s="43" t="s">
        <v>16</v>
      </c>
      <c r="E7" s="12">
        <f>SUM(E6,3)</f>
        <v>66</v>
      </c>
      <c r="F7" s="13"/>
      <c r="G7" s="11">
        <f t="shared" ref="G7:G8" si="0">($G$5)</f>
        <v>2</v>
      </c>
      <c r="H7" s="43" t="s">
        <v>20</v>
      </c>
      <c r="I7" s="12">
        <f t="shared" ref="I7:I8" si="1">SUM(I6,4)</f>
        <v>78</v>
      </c>
      <c r="J7" s="13"/>
      <c r="K7" s="31">
        <f>($K$5)</f>
        <v>3</v>
      </c>
      <c r="L7" s="27" t="s">
        <v>9</v>
      </c>
      <c r="M7" s="12">
        <f>SUM(M6,4)</f>
        <v>90</v>
      </c>
      <c r="P7" s="10"/>
      <c r="Q7" s="10"/>
    </row>
    <row r="8" spans="1:17" ht="15.75">
      <c r="A8" s="22"/>
      <c r="B8" s="28"/>
      <c r="F8" s="13"/>
      <c r="G8" s="11">
        <f t="shared" si="0"/>
        <v>2</v>
      </c>
      <c r="H8" s="43" t="s">
        <v>21</v>
      </c>
      <c r="I8" s="12">
        <f t="shared" si="1"/>
        <v>82</v>
      </c>
      <c r="J8" s="13"/>
      <c r="K8" s="31"/>
      <c r="L8" s="27"/>
      <c r="M8" s="12"/>
      <c r="P8" s="10"/>
      <c r="Q8" s="10"/>
    </row>
    <row r="9" spans="1:17" ht="9" customHeight="1">
      <c r="A9" s="39"/>
      <c r="B9" s="39"/>
      <c r="C9" s="39"/>
      <c r="D9" s="39"/>
      <c r="E9" s="39"/>
      <c r="F9" s="40"/>
      <c r="G9" s="39"/>
      <c r="H9" s="41"/>
      <c r="I9" s="41"/>
      <c r="J9" s="40"/>
      <c r="K9" s="42"/>
      <c r="L9" s="41"/>
      <c r="M9" s="41"/>
      <c r="P9" s="10"/>
      <c r="Q9" s="10"/>
    </row>
    <row r="10" spans="1:17" ht="15.75">
      <c r="A10" s="22"/>
      <c r="C10" s="19" t="s">
        <v>1</v>
      </c>
      <c r="D10" s="20" t="s">
        <v>5</v>
      </c>
      <c r="E10" s="19" t="s">
        <v>2</v>
      </c>
      <c r="F10" s="13"/>
      <c r="G10" s="19" t="s">
        <v>1</v>
      </c>
      <c r="H10" s="20" t="s">
        <v>5</v>
      </c>
      <c r="I10" s="19" t="s">
        <v>2</v>
      </c>
      <c r="J10" s="13"/>
      <c r="K10" s="19" t="s">
        <v>1</v>
      </c>
      <c r="L10" s="20" t="s">
        <v>5</v>
      </c>
      <c r="M10" s="19" t="s">
        <v>2</v>
      </c>
      <c r="P10" s="10"/>
      <c r="Q10" s="10"/>
    </row>
    <row r="11" spans="1:17" ht="15.75">
      <c r="A11" s="22" t="s">
        <v>46</v>
      </c>
      <c r="B11" s="23" t="s">
        <v>3</v>
      </c>
      <c r="C11" s="1">
        <v>1.5</v>
      </c>
      <c r="D11" s="25" t="s">
        <v>27</v>
      </c>
      <c r="E11" s="7">
        <v>60</v>
      </c>
      <c r="F11" s="13"/>
      <c r="G11" s="1">
        <f>(C13)</f>
        <v>1.5</v>
      </c>
      <c r="H11" s="43" t="s">
        <v>15</v>
      </c>
      <c r="I11" s="9">
        <v>70</v>
      </c>
      <c r="J11" s="13"/>
      <c r="K11" s="1">
        <v>2.25</v>
      </c>
      <c r="L11" s="43" t="s">
        <v>22</v>
      </c>
      <c r="M11" s="9">
        <v>82</v>
      </c>
      <c r="P11" s="10"/>
      <c r="Q11" s="10"/>
    </row>
    <row r="12" spans="1:17" ht="15.75">
      <c r="A12" s="22"/>
      <c r="B12" s="70" t="s">
        <v>31</v>
      </c>
      <c r="C12" s="11">
        <f>($C$11)</f>
        <v>1.5</v>
      </c>
      <c r="D12" s="43" t="s">
        <v>17</v>
      </c>
      <c r="E12" s="12">
        <f>SUM(E11,3)</f>
        <v>63</v>
      </c>
      <c r="F12" s="13"/>
      <c r="G12" s="11">
        <f>($G$11)</f>
        <v>1.5</v>
      </c>
      <c r="H12" s="43" t="s">
        <v>19</v>
      </c>
      <c r="I12" s="12">
        <f>SUM(I11,4)</f>
        <v>74</v>
      </c>
      <c r="J12" s="13"/>
      <c r="K12" s="31">
        <f>($K$11)</f>
        <v>2.25</v>
      </c>
      <c r="L12" s="43" t="s">
        <v>23</v>
      </c>
      <c r="M12" s="12">
        <f>SUM(M11,4)</f>
        <v>86</v>
      </c>
      <c r="P12" s="10"/>
      <c r="Q12" s="10"/>
    </row>
    <row r="13" spans="1:17" ht="15.75">
      <c r="A13" s="22"/>
      <c r="B13" s="23"/>
      <c r="C13" s="11">
        <f>($C$11)</f>
        <v>1.5</v>
      </c>
      <c r="D13" s="43" t="s">
        <v>16</v>
      </c>
      <c r="E13" s="12">
        <f>SUM(E12,3)</f>
        <v>66</v>
      </c>
      <c r="F13" s="13"/>
      <c r="G13" s="11">
        <f t="shared" ref="G13:G14" si="2">($G$11)</f>
        <v>1.5</v>
      </c>
      <c r="H13" s="43" t="s">
        <v>20</v>
      </c>
      <c r="I13" s="12">
        <f>SUM(I12,4)</f>
        <v>78</v>
      </c>
      <c r="J13" s="13"/>
      <c r="K13" s="31">
        <f>($K$11)</f>
        <v>2.25</v>
      </c>
      <c r="L13" s="27" t="s">
        <v>9</v>
      </c>
      <c r="M13" s="12">
        <f>SUM(M12,4)</f>
        <v>90</v>
      </c>
      <c r="P13" s="10"/>
      <c r="Q13" s="10"/>
    </row>
    <row r="14" spans="1:17" ht="15.75">
      <c r="A14" s="22"/>
      <c r="B14" s="23"/>
      <c r="F14" s="13"/>
      <c r="G14" s="11">
        <f t="shared" si="2"/>
        <v>1.5</v>
      </c>
      <c r="H14" s="43" t="s">
        <v>21</v>
      </c>
      <c r="I14" s="12">
        <f>SUM(I13,4)</f>
        <v>82</v>
      </c>
      <c r="J14" s="13"/>
      <c r="K14" s="31"/>
      <c r="L14" s="27"/>
      <c r="M14" s="12"/>
      <c r="P14" s="10"/>
      <c r="Q14" s="10"/>
    </row>
    <row r="15" spans="1:17" ht="19.5" customHeight="1">
      <c r="A15" s="32"/>
      <c r="B15" s="33"/>
      <c r="C15" s="33"/>
      <c r="D15" s="33"/>
      <c r="E15" s="33"/>
      <c r="F15" s="13"/>
      <c r="G15" s="33"/>
      <c r="H15" s="34"/>
      <c r="I15" s="33"/>
      <c r="J15" s="13"/>
      <c r="K15" s="35"/>
      <c r="L15" s="34"/>
      <c r="M15" s="33"/>
      <c r="P15" s="10"/>
      <c r="Q15" s="10"/>
    </row>
    <row r="16" spans="1:17" ht="18.75">
      <c r="A16" s="16" t="s">
        <v>49</v>
      </c>
      <c r="C16" s="71" t="s">
        <v>8</v>
      </c>
      <c r="D16" s="72"/>
      <c r="E16" s="72"/>
      <c r="F16" s="13"/>
      <c r="G16" s="71" t="s">
        <v>6</v>
      </c>
      <c r="H16" s="72"/>
      <c r="I16" s="72"/>
      <c r="J16" s="13"/>
      <c r="K16" s="71" t="s">
        <v>7</v>
      </c>
      <c r="L16" s="73"/>
      <c r="M16" s="73"/>
      <c r="P16" s="10"/>
      <c r="Q16" s="11"/>
    </row>
    <row r="17" spans="1:17" ht="15.75">
      <c r="A17" s="17" t="s">
        <v>0</v>
      </c>
      <c r="C17" s="19" t="s">
        <v>1</v>
      </c>
      <c r="D17" s="20" t="s">
        <v>5</v>
      </c>
      <c r="E17" s="19" t="s">
        <v>2</v>
      </c>
      <c r="F17" s="21"/>
      <c r="G17" s="19" t="s">
        <v>1</v>
      </c>
      <c r="H17" s="20" t="s">
        <v>5</v>
      </c>
      <c r="I17" s="19" t="s">
        <v>2</v>
      </c>
      <c r="J17" s="21"/>
      <c r="K17" s="19" t="s">
        <v>1</v>
      </c>
      <c r="L17" s="20" t="s">
        <v>5</v>
      </c>
      <c r="M17" s="19" t="s">
        <v>2</v>
      </c>
      <c r="P17" s="10"/>
      <c r="Q17" s="11"/>
    </row>
    <row r="18" spans="1:17" ht="15.75">
      <c r="A18" s="22" t="s">
        <v>48</v>
      </c>
      <c r="B18" s="23" t="s">
        <v>3</v>
      </c>
      <c r="C18" s="1">
        <v>4</v>
      </c>
      <c r="D18" s="25" t="s">
        <v>27</v>
      </c>
      <c r="E18" s="9">
        <v>60</v>
      </c>
      <c r="F18" s="13"/>
      <c r="G18" s="1">
        <v>6</v>
      </c>
      <c r="H18" s="25" t="s">
        <v>19</v>
      </c>
      <c r="I18" s="9">
        <v>69</v>
      </c>
      <c r="J18" s="13"/>
      <c r="K18" s="1">
        <v>10</v>
      </c>
      <c r="L18" s="27" t="s">
        <v>9</v>
      </c>
      <c r="M18" s="9">
        <v>85</v>
      </c>
      <c r="P18" s="10"/>
    </row>
    <row r="19" spans="1:17" ht="15.75">
      <c r="A19" s="22"/>
      <c r="B19" s="23" t="s">
        <v>31</v>
      </c>
      <c r="C19" s="11">
        <f>($C$18)</f>
        <v>4</v>
      </c>
      <c r="D19" s="25" t="s">
        <v>17</v>
      </c>
      <c r="E19" s="12">
        <f>SUM(E18,3)</f>
        <v>63</v>
      </c>
      <c r="F19" s="13"/>
      <c r="G19" s="11">
        <f>($G$18)</f>
        <v>6</v>
      </c>
      <c r="H19" s="25" t="s">
        <v>20</v>
      </c>
      <c r="I19" s="12">
        <f>SUM(I18,4)</f>
        <v>73</v>
      </c>
      <c r="J19" s="13"/>
      <c r="K19" s="11">
        <f>($K$18 *1.5)</f>
        <v>15</v>
      </c>
      <c r="L19" s="27" t="s">
        <v>10</v>
      </c>
      <c r="M19" s="12">
        <f>SUM(M18)</f>
        <v>85</v>
      </c>
      <c r="P19" s="10"/>
    </row>
    <row r="20" spans="1:17" ht="15.75">
      <c r="A20" s="22"/>
      <c r="B20" s="28"/>
      <c r="C20" s="11">
        <f t="shared" ref="C20:C21" si="3">($C$18)</f>
        <v>4</v>
      </c>
      <c r="D20" s="25" t="s">
        <v>16</v>
      </c>
      <c r="E20" s="12">
        <f t="shared" ref="E20:E21" si="4">SUM(E19,3)</f>
        <v>66</v>
      </c>
      <c r="F20" s="13"/>
      <c r="G20" s="11">
        <f t="shared" ref="G20:G22" si="5">($G$18)</f>
        <v>6</v>
      </c>
      <c r="H20" s="27" t="s">
        <v>21</v>
      </c>
      <c r="I20" s="12">
        <f t="shared" ref="I20:I22" si="6">SUM(I19,4)</f>
        <v>77</v>
      </c>
      <c r="J20" s="13"/>
      <c r="K20" s="58">
        <f>($K$19 *1.5)</f>
        <v>22.5</v>
      </c>
      <c r="L20" s="27" t="s">
        <v>11</v>
      </c>
      <c r="M20" s="12">
        <f>SUM(M19)</f>
        <v>85</v>
      </c>
      <c r="P20" s="10"/>
    </row>
    <row r="21" spans="1:17" ht="15.75" customHeight="1">
      <c r="A21" s="22"/>
      <c r="B21" s="28"/>
      <c r="C21" s="11">
        <f t="shared" si="3"/>
        <v>4</v>
      </c>
      <c r="D21" s="25" t="s">
        <v>15</v>
      </c>
      <c r="E21" s="12">
        <f t="shared" si="4"/>
        <v>69</v>
      </c>
      <c r="F21" s="13"/>
      <c r="G21" s="11">
        <f t="shared" si="5"/>
        <v>6</v>
      </c>
      <c r="H21" s="27" t="s">
        <v>22</v>
      </c>
      <c r="I21" s="12">
        <f t="shared" si="6"/>
        <v>81</v>
      </c>
      <c r="J21" s="13"/>
      <c r="K21" s="58">
        <f>($K$20 *1.5)</f>
        <v>33.75</v>
      </c>
      <c r="L21" s="27" t="s">
        <v>12</v>
      </c>
      <c r="M21" s="12">
        <f>SUM(M20)</f>
        <v>85</v>
      </c>
      <c r="P21" s="10"/>
    </row>
    <row r="22" spans="1:17" ht="15.75">
      <c r="A22" s="22"/>
      <c r="F22" s="13"/>
      <c r="G22" s="11">
        <f t="shared" si="5"/>
        <v>6</v>
      </c>
      <c r="H22" s="27" t="s">
        <v>23</v>
      </c>
      <c r="I22" s="12">
        <f t="shared" si="6"/>
        <v>85</v>
      </c>
      <c r="J22" s="13"/>
      <c r="K22" s="31"/>
      <c r="L22" s="27"/>
      <c r="M22" s="12"/>
      <c r="P22" s="10"/>
    </row>
    <row r="23" spans="1:17">
      <c r="B23" s="39"/>
      <c r="C23" s="39"/>
      <c r="D23" s="39"/>
      <c r="E23" s="39"/>
      <c r="F23" s="21"/>
      <c r="G23" s="39"/>
      <c r="H23" s="39"/>
      <c r="I23" s="39"/>
      <c r="J23" s="39"/>
      <c r="K23" s="39"/>
      <c r="L23" s="39"/>
      <c r="M23" s="39"/>
      <c r="N23" s="39"/>
      <c r="P23" s="10"/>
    </row>
    <row r="24" spans="1:17">
      <c r="C24" s="19" t="s">
        <v>1</v>
      </c>
      <c r="D24" s="20" t="s">
        <v>5</v>
      </c>
      <c r="E24" s="19" t="s">
        <v>2</v>
      </c>
      <c r="F24" s="13"/>
      <c r="G24" s="10"/>
      <c r="H24" s="10"/>
      <c r="I24" s="10"/>
      <c r="P24" s="10"/>
    </row>
    <row r="25" spans="1:17" ht="15" customHeight="1">
      <c r="B25" s="23" t="s">
        <v>42</v>
      </c>
      <c r="C25" s="24">
        <v>1.5</v>
      </c>
      <c r="D25" s="25" t="s">
        <v>27</v>
      </c>
      <c r="E25" s="26">
        <v>60</v>
      </c>
      <c r="F25" s="13"/>
      <c r="G25" s="10"/>
      <c r="H25" s="10"/>
      <c r="I25" s="10"/>
      <c r="P25" s="10"/>
    </row>
    <row r="26" spans="1:17" ht="15.75" customHeight="1">
      <c r="B26" s="23" t="s">
        <v>31</v>
      </c>
      <c r="C26" s="11">
        <f>($C$25)</f>
        <v>1.5</v>
      </c>
      <c r="D26" s="25" t="s">
        <v>17</v>
      </c>
      <c r="E26" s="12">
        <f>SUM(E25,3)</f>
        <v>63</v>
      </c>
      <c r="F26" s="13"/>
      <c r="G26" s="10"/>
      <c r="H26" s="10"/>
      <c r="I26" s="10"/>
      <c r="P26" s="10"/>
    </row>
    <row r="27" spans="1:17">
      <c r="B27" s="10"/>
      <c r="C27" s="11">
        <f>($C$25)</f>
        <v>1.5</v>
      </c>
      <c r="D27" s="25" t="s">
        <v>16</v>
      </c>
      <c r="E27" s="12">
        <f>SUM(E26,3)</f>
        <v>66</v>
      </c>
      <c r="F27" s="13"/>
      <c r="G27" s="10"/>
      <c r="H27" s="10"/>
      <c r="I27" s="10"/>
      <c r="P27" s="10"/>
    </row>
    <row r="28" spans="1:17">
      <c r="B28" s="10"/>
      <c r="C28" s="10"/>
      <c r="D28" s="10"/>
      <c r="E28" s="10"/>
      <c r="F28" s="10"/>
      <c r="G28" s="10"/>
      <c r="H28" s="10"/>
      <c r="I28" s="10"/>
      <c r="P28" s="10"/>
    </row>
    <row r="29" spans="1:17">
      <c r="B29" s="10"/>
      <c r="C29" s="10"/>
      <c r="D29" s="10"/>
      <c r="E29" s="10"/>
      <c r="F29" s="10"/>
      <c r="G29" s="10"/>
      <c r="H29" s="10"/>
      <c r="I29" s="10"/>
      <c r="P29" s="10"/>
    </row>
    <row r="30" spans="1:17">
      <c r="B30" s="10"/>
      <c r="C30" s="10"/>
      <c r="D30" s="10"/>
      <c r="E30" s="10"/>
      <c r="F30" s="10"/>
      <c r="G30" s="10"/>
      <c r="H30" s="10"/>
      <c r="I30" s="10"/>
      <c r="P30" s="10"/>
    </row>
    <row r="31" spans="1:17">
      <c r="A31" s="18" t="s">
        <v>51</v>
      </c>
      <c r="B31" s="10"/>
      <c r="C31" s="10"/>
      <c r="D31" s="10"/>
      <c r="E31" s="10"/>
      <c r="F31" s="10"/>
      <c r="G31" s="10"/>
      <c r="H31" s="10"/>
      <c r="I31" s="10"/>
      <c r="P31" s="10"/>
    </row>
    <row r="32" spans="1:17">
      <c r="A32" s="10" t="s">
        <v>52</v>
      </c>
      <c r="B32" s="10"/>
      <c r="C32" s="10"/>
      <c r="D32" s="10"/>
      <c r="E32" s="10"/>
      <c r="F32" s="10"/>
      <c r="G32" s="10"/>
      <c r="H32" s="10"/>
      <c r="I32" s="10"/>
      <c r="P32" s="10"/>
    </row>
    <row r="33" spans="2:16" ht="9.75" customHeight="1">
      <c r="B33" s="10"/>
      <c r="C33" s="10"/>
      <c r="D33" s="10"/>
      <c r="E33" s="10"/>
      <c r="F33" s="10"/>
      <c r="G33" s="10"/>
      <c r="H33" s="10"/>
      <c r="I33" s="10"/>
      <c r="P33" s="10"/>
    </row>
    <row r="34" spans="2:16">
      <c r="B34" s="10"/>
      <c r="C34" s="10"/>
      <c r="D34" s="10"/>
      <c r="E34" s="10"/>
      <c r="F34" s="10"/>
      <c r="G34" s="10"/>
      <c r="H34" s="10"/>
      <c r="I34" s="10"/>
      <c r="P34" s="10"/>
    </row>
    <row r="35" spans="2:16">
      <c r="B35" s="10"/>
      <c r="C35" s="10"/>
      <c r="D35" s="10"/>
      <c r="E35" s="10"/>
      <c r="F35" s="10"/>
      <c r="G35" s="10"/>
      <c r="H35" s="10"/>
      <c r="I35" s="10"/>
      <c r="P35" s="10"/>
    </row>
    <row r="36" spans="2:16">
      <c r="B36" s="10"/>
      <c r="C36" s="10"/>
      <c r="D36" s="10"/>
      <c r="E36" s="10"/>
      <c r="F36" s="10"/>
      <c r="G36" s="10"/>
      <c r="H36" s="10"/>
      <c r="I36" s="10"/>
      <c r="P36" s="10"/>
    </row>
    <row r="37" spans="2:16">
      <c r="B37" s="10"/>
      <c r="C37" s="10"/>
      <c r="D37" s="10"/>
      <c r="E37" s="10"/>
      <c r="F37" s="10"/>
      <c r="G37" s="10"/>
      <c r="H37" s="10"/>
      <c r="I37" s="10"/>
      <c r="P37" s="10"/>
    </row>
    <row r="38" spans="2:16">
      <c r="B38" s="10"/>
      <c r="C38" s="10"/>
      <c r="D38" s="10"/>
      <c r="E38" s="10"/>
      <c r="F38" s="10"/>
      <c r="G38" s="10"/>
      <c r="H38" s="10"/>
      <c r="I38" s="10"/>
      <c r="P38" s="10"/>
    </row>
    <row r="39" spans="2:16">
      <c r="B39" s="10"/>
      <c r="C39" s="10"/>
      <c r="D39" s="10"/>
      <c r="E39" s="10"/>
      <c r="F39" s="10"/>
      <c r="G39" s="10"/>
      <c r="H39" s="10"/>
      <c r="I39" s="10"/>
      <c r="P39" s="10"/>
    </row>
    <row r="40" spans="2:16">
      <c r="B40" s="10"/>
      <c r="C40" s="10"/>
      <c r="D40" s="10"/>
      <c r="E40" s="10"/>
      <c r="F40" s="10"/>
      <c r="G40" s="10"/>
      <c r="H40" s="10"/>
      <c r="I40" s="10"/>
      <c r="P40" s="10"/>
    </row>
  </sheetData>
  <sheetProtection sheet="1" objects="1" scenarios="1" selectLockedCells="1"/>
  <mergeCells count="7">
    <mergeCell ref="C1:K1"/>
    <mergeCell ref="C3:E3"/>
    <mergeCell ref="G3:I3"/>
    <mergeCell ref="K3:M3"/>
    <mergeCell ref="C16:E16"/>
    <mergeCell ref="G16:I16"/>
    <mergeCell ref="K16:M16"/>
  </mergeCells>
  <pageMargins left="0.34" right="0.46" top="0.3" bottom="0.28999999999999998" header="0.3" footer="0.3"/>
  <pageSetup scale="9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Lumbar &amp; Thoracic</vt:lpstr>
      <vt:lpstr>Cervical &amp; Skull</vt:lpstr>
      <vt:lpstr>Extremities</vt:lpstr>
      <vt:lpstr>Chest &amp; Abdomen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Long</dc:creator>
  <cp:lastModifiedBy>Blaise K. Gerstung</cp:lastModifiedBy>
  <cp:lastPrinted>2010-04-01T15:44:34Z</cp:lastPrinted>
  <dcterms:created xsi:type="dcterms:W3CDTF">2009-12-14T17:32:59Z</dcterms:created>
  <dcterms:modified xsi:type="dcterms:W3CDTF">2013-07-16T18:46:42Z</dcterms:modified>
</cp:coreProperties>
</file>